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576" windowHeight="12216" tabRatio="624" firstSheet="2" activeTab="2"/>
  </bookViews>
  <sheets>
    <sheet name="1. Shrnutí JTS" sheetId="1" state="hidden" r:id="rId1"/>
    <sheet name="2. Zpráva o realizaci projektu" sheetId="2" state="hidden" r:id="rId2"/>
    <sheet name="3. Závěrečná zpráva o realizaci" sheetId="3" r:id="rId3"/>
    <sheet name="4. Žádost o platbu" sheetId="4" state="hidden" r:id="rId4"/>
    <sheet name="Převedení prostředků ERDF na PP" sheetId="5" state="hidden" r:id="rId5"/>
  </sheets>
  <definedNames>
    <definedName name="_xlnm.Print_Titles" localSheetId="1">'2. Zpráva o realizaci projektu'!$2:$8</definedName>
    <definedName name="_xlnm.Print_Titles" localSheetId="2">'3. Závěrečná zpráva o realizaci'!$3:$9</definedName>
    <definedName name="_xlnm.Print_Titles" localSheetId="3">'4. Žádost o platbu'!$6:$8</definedName>
    <definedName name="_xlnm.Print_Titles" localSheetId="4">'Převedení prostředků ERDF na PP'!$1:$6</definedName>
    <definedName name="_xlnm.Print_Area" localSheetId="1">'2. Zpráva o realizaci projektu'!$A$1:$J$194</definedName>
    <definedName name="_xlnm.Print_Area" localSheetId="2">'3. Závěrečná zpráva o realizaci'!$A$1:$J$220</definedName>
    <definedName name="_xlnm.Print_Area" localSheetId="3">'4. Žádost o platbu'!$A$1:$G$140</definedName>
    <definedName name="_xlnm.Print_Area" localSheetId="4">'Převedení prostředků ERDF na PP'!$A$1:$K$50</definedName>
  </definedNames>
  <calcPr fullCalcOnLoad="1"/>
</workbook>
</file>

<file path=xl/comments2.xml><?xml version="1.0" encoding="utf-8"?>
<comments xmlns="http://schemas.openxmlformats.org/spreadsheetml/2006/main">
  <authors>
    <author>Petra Vodickova</author>
  </authors>
  <commentList>
    <comment ref="B183" authorId="0">
      <text>
        <r>
          <rPr>
            <sz val="10"/>
            <rFont val="Tahoma"/>
            <family val="2"/>
          </rPr>
          <t>Vyplnit v případě potřeby. V každém případě musí formulář obsahovat podpis statutárního zástupce partnera.</t>
        </r>
      </text>
    </comment>
    <comment ref="D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28" authorId="0">
      <text>
        <r>
          <rPr>
            <sz val="10"/>
            <rFont val="Tahoma"/>
            <family val="2"/>
          </rPr>
          <t>Jasné a přesné shrnutí, uvádějte podstatné údaje. Pokud potřebujete více místa, vložte další pole.</t>
        </r>
        <r>
          <rPr>
            <sz val="8"/>
            <rFont val="Tahoma"/>
            <family val="2"/>
          </rPr>
          <t xml:space="preserve">
</t>
        </r>
      </text>
    </comment>
    <comment ref="B32" authorId="0">
      <text>
        <r>
          <rPr>
            <sz val="10"/>
            <rFont val="Tahoma"/>
            <family val="2"/>
          </rPr>
          <t>Vyplňujte s ohledem na milníky popsané ve Vaší projektové žádosti.</t>
        </r>
        <r>
          <rPr>
            <sz val="8"/>
            <rFont val="Tahoma"/>
            <family val="2"/>
          </rPr>
          <t xml:space="preserve">
</t>
        </r>
      </text>
    </comment>
    <comment ref="B96" authorId="0">
      <text>
        <r>
          <rPr>
            <sz val="10"/>
            <rFont val="Tahoma"/>
            <family val="2"/>
          </rPr>
          <t>Vyplňujte s ohledem na údaje uvedené ve Vaší projektové žádosti.</t>
        </r>
        <r>
          <rPr>
            <sz val="8"/>
            <rFont val="Tahoma"/>
            <family val="2"/>
          </rPr>
          <t xml:space="preserve">
</t>
        </r>
      </text>
    </comment>
    <comment ref="B156" authorId="0">
      <text>
        <r>
          <rPr>
            <sz val="10"/>
            <rFont val="Tahoma"/>
            <family val="2"/>
          </rPr>
          <t>Změny, které již byly oficiálně oznámeny, zde již nemusí být uváděny.</t>
        </r>
        <r>
          <rPr>
            <sz val="8"/>
            <rFont val="Tahoma"/>
            <family val="2"/>
          </rPr>
          <t xml:space="preserve">
</t>
        </r>
      </text>
    </comment>
    <comment ref="B160" authorId="0">
      <text>
        <r>
          <rPr>
            <sz val="10"/>
            <rFont val="Tahoma"/>
            <family val="2"/>
          </rPr>
          <t>Strukturovaný výčet</t>
        </r>
        <r>
          <rPr>
            <sz val="8"/>
            <rFont val="Tahoma"/>
            <family val="2"/>
          </rPr>
          <t xml:space="preserve">
</t>
        </r>
      </text>
    </comment>
    <comment ref="B165" authorId="0">
      <text>
        <r>
          <rPr>
            <sz val="10"/>
            <rFont val="Tahoma"/>
            <family val="2"/>
          </rPr>
          <t>Projektová dokumentace, reference na opatření publicity a pořádané akce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209" authorId="0">
      <text>
        <r>
          <rPr>
            <sz val="10"/>
            <rFont val="Tahoma"/>
            <family val="2"/>
          </rPr>
          <t>Vyplnit v případě potřeby. V každém případě musí formulář obsahovat podpis statutárního zástupce partnera.</t>
        </r>
      </text>
    </comment>
    <comment ref="D21"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 authorId="0">
      <text>
        <r>
          <rPr>
            <sz val="10"/>
            <rFont val="Tahoma"/>
            <family val="2"/>
          </rPr>
          <t>Návod pro vyplnění formuláře viz formulář "Zpráva o realizaci projektu"</t>
        </r>
      </text>
    </comment>
    <comment ref="B181"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prověřena namátkovou kontrolou!</t>
        </r>
      </text>
    </comment>
  </commentList>
</comments>
</file>

<file path=xl/comments4.xml><?xml version="1.0" encoding="utf-8"?>
<comments xmlns="http://schemas.openxmlformats.org/spreadsheetml/2006/main">
  <authors>
    <author>Petra Vodickova</author>
  </authors>
  <commentList>
    <comment ref="B126" authorId="0">
      <text>
        <r>
          <rPr>
            <sz val="10"/>
            <rFont val="Tahoma"/>
            <family val="2"/>
          </rPr>
          <t>Vyplnit v případě potřeby. V každém případě musí formulář obsahovat podpis statutárního zástupce partnera.</t>
        </r>
      </text>
    </comment>
    <comment ref="B32" authorId="0">
      <text>
        <r>
          <rPr>
            <sz val="10"/>
            <rFont val="Tahoma"/>
            <family val="2"/>
          </rPr>
          <t>Uveďte zde sečtené a schválené dílčí částky všech partnerů projektu (LP, PP1, PP2,…) dle Prohlášení o způsobilých výdajích od partnerů.</t>
        </r>
      </text>
    </comment>
    <comment ref="B41" authorId="0">
      <text>
        <r>
          <rPr>
            <sz val="10"/>
            <rFont val="Tahoma"/>
            <family val="2"/>
          </rPr>
          <t>Sousedící regiony jsou: 
Linz-Wels, Innviertel, Steyr-Kirchdorf (OÖ), 
St. Pölten a Mostviertel-Eisenwurzen (NÖ)</t>
        </r>
        <r>
          <rPr>
            <sz val="8"/>
            <rFont val="Tahoma"/>
            <family val="2"/>
          </rPr>
          <t xml:space="preserve">
</t>
        </r>
      </text>
    </comment>
    <comment ref="B45" authorId="0">
      <text>
        <r>
          <rPr>
            <sz val="10"/>
            <rFont val="Tahoma"/>
            <family val="2"/>
          </rPr>
          <t>U věcných příspěvků nesmí spolufinancování z ERDF
překročit celkové způsobilé výdaje po odečtení
hodnoty těchto příspěvků.</t>
        </r>
      </text>
    </comment>
    <comment ref="F32" authorId="0">
      <text>
        <r>
          <rPr>
            <sz val="10"/>
            <rFont val="Tahoma"/>
            <family val="2"/>
          </rPr>
          <t>Zadávejte prosím hodnoty pouze do žlutých polí. Šedá pole obsahují vzorce a hodnoty jsou tedy počítány automaticky.</t>
        </r>
        <r>
          <rPr>
            <sz val="8"/>
            <rFont val="Tahoma"/>
            <family val="2"/>
          </rPr>
          <t xml:space="preserve">
</t>
        </r>
      </text>
    </comment>
    <comment ref="B113"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C32" authorId="0">
      <text>
        <r>
          <rPr>
            <sz val="10"/>
            <rFont val="Tahoma"/>
            <family val="2"/>
          </rPr>
          <t>Celkové způsobilé výdaje pro spolufinancování z EU dle Smlouvy o poskytnutí prostředků z ERDF</t>
        </r>
      </text>
    </comment>
    <comment ref="B37"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 ref="C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List>
</comments>
</file>

<file path=xl/comments5.xml><?xml version="1.0" encoding="utf-8"?>
<comments xmlns="http://schemas.openxmlformats.org/spreadsheetml/2006/main">
  <authors>
    <author>Petra Vodickova</author>
  </authors>
  <commentList>
    <comment ref="B37" authorId="0">
      <text>
        <r>
          <rPr>
            <sz val="10"/>
            <rFont val="Tahoma"/>
            <family val="2"/>
          </rPr>
          <t>Vyplnit v případě potřeby. V každém případě musí formulář obsahovat podpis statutárního zástupce partnera.</t>
        </r>
      </text>
    </comment>
    <comment ref="B24" authorId="0">
      <text>
        <r>
          <rPr>
            <sz val="10"/>
            <rFont val="Tahoma"/>
            <family val="2"/>
          </rPr>
          <t>Zde uveďte datum přijetí prostředků z ERDF na Váš účet.</t>
        </r>
      </text>
    </comment>
    <comment ref="F3" authorId="0">
      <text>
        <r>
          <rPr>
            <sz val="10"/>
            <rFont val="Tahoma"/>
            <family val="2"/>
          </rPr>
          <t xml:space="preserve">Jakmile LP obdrží prostředky z ERDF, musí být odpovídající podíl neprodleně převeden na projektové partnery. Toto musí LP doložit tímto formulářem a odpovídajícími výpisy z účtu. Formulář a přílohy je nutné předložit na JTS. 
Doporučujeme předkládat tento formulář od druhé Žádosti o platbu (ve stejném čase). </t>
        </r>
      </text>
    </comment>
  </commentList>
</comments>
</file>

<file path=xl/sharedStrings.xml><?xml version="1.0" encoding="utf-8"?>
<sst xmlns="http://schemas.openxmlformats.org/spreadsheetml/2006/main" count="723" uniqueCount="382">
  <si>
    <t>€</t>
  </si>
  <si>
    <t>......................</t>
  </si>
  <si>
    <t>BIC/SWIFT :</t>
  </si>
  <si>
    <t>………………………………………………</t>
  </si>
  <si>
    <t>……………………………………………..</t>
  </si>
  <si>
    <t>……………………</t>
  </si>
  <si>
    <t>..........................................................</t>
  </si>
  <si>
    <t>Email:</t>
  </si>
  <si>
    <t>ETC AUSTRIA - CZECH REPUBLIC 2007-2013</t>
  </si>
  <si>
    <t>Kontakt:</t>
  </si>
  <si>
    <t>Datum:</t>
  </si>
  <si>
    <t>Zkratka projektu:</t>
  </si>
  <si>
    <t>Číslo projektu:</t>
  </si>
  <si>
    <t>Adresa:</t>
  </si>
  <si>
    <t>Typ zprávy:</t>
  </si>
  <si>
    <t>Kategorie výdajů</t>
  </si>
  <si>
    <t>Schválený rozpočet</t>
  </si>
  <si>
    <t>1. Personální výdaje</t>
  </si>
  <si>
    <t>3. Investice</t>
  </si>
  <si>
    <t>4. Odečtené příjmy</t>
  </si>
  <si>
    <t>CELKEM</t>
  </si>
  <si>
    <t>v tom započteny</t>
  </si>
  <si>
    <t>Výdaje v sousedících regionech (čl. 21, par. 1 Nařízení 1080/2006):</t>
  </si>
  <si>
    <t>Přípravné výdaje (max. 5%)</t>
  </si>
  <si>
    <t>Nákup pozemků</t>
  </si>
  <si>
    <t>Předchozí platby</t>
  </si>
  <si>
    <t>% celkového příspěvku vzhledem ke schválenému rozpočtu</t>
  </si>
  <si>
    <t>Název programu:</t>
  </si>
  <si>
    <t>Banka:</t>
  </si>
  <si>
    <t>Adresa banky:</t>
  </si>
  <si>
    <t>Majitel účtu:</t>
  </si>
  <si>
    <t>Číslo účtu:</t>
  </si>
  <si>
    <t xml:space="preserve">IBAN bankovního účtu: </t>
  </si>
  <si>
    <t>Inkasní příkaz za období, za které je zpráva podávána: ERDF</t>
  </si>
  <si>
    <t>Podpis a razítko:</t>
  </si>
  <si>
    <t>PROJEKTOVÝ INKASNÍ PŘÍKAZ V EURECH</t>
  </si>
  <si>
    <t>Závěrečná zpráva</t>
  </si>
  <si>
    <t>Zpracovatel:</t>
  </si>
  <si>
    <t>Pozice:</t>
  </si>
  <si>
    <t>Vedoucí partner vyplní tento dokument česky i německy.</t>
  </si>
  <si>
    <t>Zůstatková částka</t>
  </si>
  <si>
    <t>Průběžná zpráva</t>
  </si>
  <si>
    <t>v % schváleného rozpočtu</t>
  </si>
  <si>
    <t>Berichtsperiode/Monitorovací období</t>
  </si>
  <si>
    <t>Anfang/Počátek</t>
  </si>
  <si>
    <t>Ende/Konec</t>
  </si>
  <si>
    <t>4. Plnění časového plánu: Česky</t>
  </si>
  <si>
    <t>4.1 Milníky dosažené v průběhu dosavadní realizace projektu:</t>
  </si>
  <si>
    <t>Milník</t>
  </si>
  <si>
    <t>Plánované datum splnění</t>
  </si>
  <si>
    <t>Skutečné datum splnění</t>
  </si>
  <si>
    <t>4. Plnění časového plánu: Německy</t>
  </si>
  <si>
    <t>Adresa (tel./e-mail):</t>
  </si>
  <si>
    <t>Kontaktní osoba:</t>
  </si>
  <si>
    <t>2. Věcné a externí výdaje</t>
  </si>
  <si>
    <t>Vedoucí partner:</t>
  </si>
  <si>
    <t>Výstup/indikátor</t>
  </si>
  <si>
    <t>Plán</t>
  </si>
  <si>
    <t>Skutečnost</t>
  </si>
  <si>
    <t>Číslo přílohy</t>
  </si>
  <si>
    <t>Označení přílohy</t>
  </si>
  <si>
    <t>Kontakt (tel./e-mail):</t>
  </si>
  <si>
    <t>Poznámka:</t>
  </si>
  <si>
    <t>Jako Vedoucí partner prohlašuji:</t>
  </si>
  <si>
    <t>Vedoucí partner</t>
  </si>
  <si>
    <r>
      <t xml:space="preserve">ZÁVĚREČNÁ ZPRÁVA O REALIZACI PROJEKTU   </t>
    </r>
    <r>
      <rPr>
        <b/>
        <sz val="22"/>
        <color indexed="10"/>
        <rFont val="Arial"/>
        <family val="2"/>
      </rPr>
      <t>3.</t>
    </r>
  </si>
  <si>
    <r>
      <t xml:space="preserve">ŽÁDOST O PLATBU   </t>
    </r>
    <r>
      <rPr>
        <b/>
        <sz val="22"/>
        <color indexed="10"/>
        <rFont val="Arial"/>
        <family val="2"/>
      </rPr>
      <t>4.</t>
    </r>
  </si>
  <si>
    <t>(a)</t>
  </si>
  <si>
    <t>(b)</t>
  </si>
  <si>
    <t>(c )</t>
  </si>
  <si>
    <t>(a) - (b) - (c )</t>
  </si>
  <si>
    <r>
      <t xml:space="preserve">ZPRÁVA O REALIZACI PROJEKTU     </t>
    </r>
    <r>
      <rPr>
        <b/>
        <sz val="22"/>
        <color indexed="10"/>
        <rFont val="Arial"/>
        <family val="2"/>
      </rPr>
      <t>2.</t>
    </r>
  </si>
  <si>
    <t>3. Plnění časového plánu: Česky</t>
  </si>
  <si>
    <t>3.1 Milníky dosažené v průběhu dosavadní realizace projektu:</t>
  </si>
  <si>
    <t>3. Plnění časového plánu: Německy</t>
  </si>
  <si>
    <t>5.1 Druh výstupu:</t>
  </si>
  <si>
    <t>5. Popis dosažených výstupů/indikátorů v realizovaných činnostech: Česky</t>
  </si>
  <si>
    <t>5. Popis dosažených výstupů/indikátorů v realizovaných činnostech: Německy</t>
  </si>
  <si>
    <t>8. Přílohy: Česky</t>
  </si>
  <si>
    <t>8. Přílohy: Německy</t>
  </si>
  <si>
    <t>7. Popis spolupráce mezi partnery během realizace projektu: Česky</t>
  </si>
  <si>
    <t>7. Popis spolupráce mezi partnery během realizace projektu: Německy</t>
  </si>
  <si>
    <t xml:space="preserve">9. Opatření zajišťující udržitelnost projektu a jeho výstupů: Česky </t>
  </si>
  <si>
    <t xml:space="preserve">9. Opatření zajišťující udržitelnost projektu a jeho výstupů: Německy </t>
  </si>
  <si>
    <t>11. Přílohy: Česky</t>
  </si>
  <si>
    <t>11. Přílohy: Německy</t>
  </si>
  <si>
    <t>Specifikace dle partnerů projektu</t>
  </si>
  <si>
    <t>Projektový partner 1</t>
  </si>
  <si>
    <t>Projektový partner 2</t>
  </si>
  <si>
    <t>3) Veškeré skutečnosti uvedené v Žádosti o platbu jsou pravdivé a jsou v souladu s národními a evropskými právními předpisy.</t>
  </si>
  <si>
    <t>Věcné příspěvky (dle čl. 56 (2)c 1083/2006)</t>
  </si>
  <si>
    <t>Podpis:</t>
  </si>
  <si>
    <t>Statutární zástupce:</t>
  </si>
  <si>
    <t>Potvrzení Vedoucího partnera o předání prostředků z ERDF projektovým partnerům:</t>
  </si>
  <si>
    <t>1. Monitorovací období</t>
  </si>
  <si>
    <t>2. Přehled převedených prostředků z ERDF projektovým partnerům</t>
  </si>
  <si>
    <t>Projektový partner</t>
  </si>
  <si>
    <t>Jméno příjemce</t>
  </si>
  <si>
    <t>Datum převodu</t>
  </si>
  <si>
    <t>Číslo dokladu (dle přílohy)</t>
  </si>
  <si>
    <t>Částka</t>
  </si>
  <si>
    <t>Projektový partner 3</t>
  </si>
  <si>
    <t>Projektový partner 4</t>
  </si>
  <si>
    <t>PROJEKT - Potvrzení o převedení prostředků z ERDF</t>
  </si>
  <si>
    <t>vztahující se na platbu z</t>
  </si>
  <si>
    <t>za monitorovací období</t>
  </si>
  <si>
    <t>začátek</t>
  </si>
  <si>
    <t>konec</t>
  </si>
  <si>
    <t>obdržená částka:</t>
  </si>
  <si>
    <t>Číslo Žádosti o platbu:</t>
  </si>
  <si>
    <t>Monitorovací období (č./od do), na které se Žádost o platbu vztahuje</t>
  </si>
  <si>
    <t>Monitorovací období (č./od do):</t>
  </si>
  <si>
    <t>1. Übersicht der bisher vorgelegten Gesamtprojektberichte/Přehled doposud předložených Zpráv o realizaci projektu</t>
  </si>
  <si>
    <t>Nummer der Berichtsperiode/Číslo monitorovacího období</t>
  </si>
  <si>
    <t>ANO</t>
  </si>
  <si>
    <t>NE</t>
  </si>
  <si>
    <t>9. Je s touto zprávou předložena také Žádost o platbu? (Prosíme označit)</t>
  </si>
  <si>
    <t>JA</t>
  </si>
  <si>
    <t>NEIN</t>
  </si>
  <si>
    <t>Zástupce Vedoucího partnera prohlašuje, že všechny údaje v Žádosti o platbu jsou správné a úplné.</t>
  </si>
  <si>
    <t>1) Veškeré výdaje zahrnuté do této žádosti jsou v souladu se Smlouvou o poskytnutí prostředků ERDF a byly zkontrolovány příslušnými kontrolory.</t>
  </si>
  <si>
    <t xml:space="preserve">2) Na základě předložené zprávy schválené kontrolorem bude bezprostředně po obdržení dotace z ERDF její příslušná část převedena každému z výše uvedených projektových partnerů. </t>
  </si>
  <si>
    <t>(c)</t>
  </si>
  <si>
    <t>(a)-(b)-(c)</t>
  </si>
  <si>
    <t>Uznané výdaje z předchozích zpráv</t>
  </si>
  <si>
    <t>Výdaje uznané v této zprávě</t>
  </si>
  <si>
    <t>K předání na Společný technický sekretariát</t>
  </si>
  <si>
    <t>1.</t>
  </si>
  <si>
    <t>Rozpočtované příjmy</t>
  </si>
  <si>
    <t>Příjmy uvedené v předchozích zprávách</t>
  </si>
  <si>
    <t>Příjmy účtované v této zprávě</t>
  </si>
  <si>
    <t>% příjmů vzhledem k celkovým rozpočtovaným příjmům</t>
  </si>
  <si>
    <t>Zůstatková částka příjmů</t>
  </si>
  <si>
    <t>Schválený rozpočet ERDF</t>
  </si>
  <si>
    <t>Platba požadovaná v této zprávě</t>
  </si>
  <si>
    <t>Zůstatková částka ERDF</t>
  </si>
  <si>
    <t>12. Je s touto zprávou předložena také Žádost o platbu? (Prosíme označit)</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</si>
  <si>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</si>
  <si>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</si>
  <si>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PŘÍJMY JAKO SOUČÁST FINANCOVÁNÍ**</t>
  </si>
  <si>
    <t xml:space="preserve">4. Odečtené příjmy* </t>
  </si>
  <si>
    <t>GESAMTPROJEKT-ZUSAMMENFASSUNG  / SHRNUTÍ NA ÚROVNI PROJEKTU</t>
  </si>
  <si>
    <t>Zusammenfassung der zertifizierten Projektteile durch das Sekretariat /                                 Shrnutí certifikovaných částí projektu sekretariátem</t>
  </si>
  <si>
    <t>Projektakronym / Zkratka projektu:</t>
  </si>
  <si>
    <t>Projektnummer / Číslo projektu:</t>
  </si>
  <si>
    <t>Nummer des Auszahlungantrags / Číslo Žádosti o platbu:</t>
  </si>
  <si>
    <t>Berichtstyp / Typ zprávy:</t>
  </si>
  <si>
    <t>Zwischen/Endbericht</t>
  </si>
  <si>
    <t>Berichtsperiode / Monitorovací období</t>
  </si>
  <si>
    <t>Zusammenfassung der Ausgaben in EURO</t>
  </si>
  <si>
    <t>Kostenkategorie / Druh výdajů</t>
  </si>
  <si>
    <t>Genehmigtes Budget / Schválený rozpočet</t>
  </si>
  <si>
    <t>Früher anerkannte Ausgaben / Uznané výdaje z předchozích zpráv</t>
  </si>
  <si>
    <t>Durch die Kontrollstelle anerkannte Ausgaben / Výdaje uznané kontrolním místem</t>
  </si>
  <si>
    <t>Restbetrag / Zůstatková částka</t>
  </si>
  <si>
    <t>1. Personalkosten / Personální výdaje</t>
  </si>
  <si>
    <t>2. Sachausgaben / Věcné a externí výdaje</t>
  </si>
  <si>
    <t>3. Investitionen / Investice</t>
  </si>
  <si>
    <t>4. Abgezogene Einnahmen / Odečtené příjmy*</t>
  </si>
  <si>
    <t>GESAMT / CELKEM</t>
  </si>
  <si>
    <t>* Einnahmen bei allen Projekten über 1 Mio EUR Gesamtkosten, sowie Einnahmen jener Projekte unter 1 Mio EUR Gesamtkosten, die sich bei der Antragstellung nicht explizit zur Finanzierung ihrer Eigenmittel durch Einnahmen entschieden haben, sind hier einzutragen. /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</si>
  <si>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darin enthalten / v tom započteny:</t>
  </si>
  <si>
    <t>Ausgaben in den benachbarten Regionen / Výdaje v sousedících regionech</t>
  </si>
  <si>
    <t>in % des genehmigten Budgets / v % schváleného rozpočtu</t>
  </si>
  <si>
    <t>Vorbereitungskosten / Přípravné výdaje</t>
  </si>
  <si>
    <t xml:space="preserve">Sachleistungen / Věcné příspěvky </t>
  </si>
  <si>
    <t>Ankauf von Grundstücken / Nákup pozemků</t>
  </si>
  <si>
    <t>Bewilligtes Budget / Schválený rozpočet</t>
  </si>
  <si>
    <t>Frühere Auszahlungen / Předchozí platby</t>
  </si>
  <si>
    <t>Mit diesem Bericht angeforderte Auszahlung / Platba požadovaná v této zprávě</t>
  </si>
  <si>
    <t>% der Gesamtauszahlung in Bezug zum bewilligten Budget / % celkového příspěvku vzhledem ke schválenému rozpočtu</t>
  </si>
  <si>
    <t>Restbetrag EFRE /  Zůstatková částka ERDF</t>
  </si>
  <si>
    <t>EFRE-Auszahlungen / Platby z ERDF</t>
  </si>
  <si>
    <t>Nationale Auszahlungen / Národní platby:</t>
  </si>
  <si>
    <t>Bewiligtes Budget der nationalen Kofinanzierung / Schválený rozpočet národního kofinancování</t>
  </si>
  <si>
    <t>Restbetrag der nationalen Finanzierung /  Zůstatková částka národního financování</t>
  </si>
  <si>
    <r>
      <t>LP (</t>
    </r>
    <r>
      <rPr>
        <b/>
        <i/>
        <sz val="9"/>
        <rFont val="Arial"/>
        <family val="2"/>
      </rPr>
      <t>kofinanzierende Stelle/kofinancující subjekt</t>
    </r>
    <r>
      <rPr>
        <b/>
        <sz val="9"/>
        <rFont val="Arial"/>
        <family val="2"/>
      </rPr>
      <t>)</t>
    </r>
  </si>
  <si>
    <r>
      <t>PP1 (</t>
    </r>
    <r>
      <rPr>
        <b/>
        <i/>
        <sz val="9"/>
        <rFont val="Arial"/>
        <family val="2"/>
      </rPr>
      <t>kofinanzierende Stelle/kofinancující subjekt</t>
    </r>
    <r>
      <rPr>
        <b/>
        <sz val="9"/>
        <rFont val="Arial"/>
        <family val="2"/>
      </rPr>
      <t>)</t>
    </r>
  </si>
  <si>
    <r>
      <t>PP2 (</t>
    </r>
    <r>
      <rPr>
        <b/>
        <i/>
        <sz val="9"/>
        <rFont val="Arial"/>
        <family val="2"/>
      </rPr>
      <t>kofinanzierende Stelle/kofinancující subjekt</t>
    </r>
    <r>
      <rPr>
        <b/>
        <sz val="9"/>
        <rFont val="Arial"/>
        <family val="2"/>
      </rPr>
      <t>)</t>
    </r>
  </si>
  <si>
    <t>Budgetierte Einnahmen / Rozpočtované příjmy</t>
  </si>
  <si>
    <t>Früher berichtete Einnahmen / Příjmy uvedené v předchozích zprávách</t>
  </si>
  <si>
    <t>Mit diesem Bericht abgerechnete Einnahmen / Příjmy účtované v této zprávě</t>
  </si>
  <si>
    <t>% der Einnahmen in Bezug zu den gesamten budgetierten Einnahmen / % celkového příspěvku vzhledem ke schválenému rozpočtu</t>
  </si>
  <si>
    <t>Restbetrag Einnahmen / Zůstatková částka příjmů</t>
  </si>
  <si>
    <t>Einnahmen als Finanzierungsbestandteil / Příjmy jako součást financování**</t>
  </si>
  <si>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 / 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</si>
  <si>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Es wurden Vorortkontrollen in der Berichtsperiode durchgeführt / Byly provedeny kontroly na místě v období, za které je zpráva podávána:</t>
  </si>
  <si>
    <t>Ja/Nein</t>
  </si>
  <si>
    <t>Der Bericht des Lead Partners wurde von Kontrollstelle geprüft und in Ordnung befunden / Zpráva Vedoucího partnera byla kontrolorem prověřena a shledána v pořádku:</t>
  </si>
  <si>
    <t>Raum für evtl. Anmerkungen / Prostor pro event. poznámky</t>
  </si>
  <si>
    <t>bestätigt, dass die Ausgabenprüfung nach den Vorgaben der Verordnung (EC) 1828/2006 Art.13(2),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</si>
  <si>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r>
      <t>4</t>
    </r>
    <r>
      <rPr>
        <sz val="10"/>
        <rFont val="Arial"/>
        <family val="2"/>
      </rPr>
      <t>die geltend gemachten Ausgaben sind real</t>
    </r>
  </si>
  <si>
    <r>
      <t>4</t>
    </r>
    <r>
      <rPr>
        <sz val="10"/>
        <rFont val="Arial"/>
        <family val="2"/>
      </rPr>
      <t>die Lieferung bzw. Erbringung der betreffenden Produkte oder Dienstleistungen entsprechen der Genehmigungsentscheidung und dem Fördervertrag</t>
    </r>
  </si>
  <si>
    <r>
      <t>4</t>
    </r>
    <r>
      <rPr>
        <sz val="10"/>
        <rFont val="Arial"/>
        <family val="2"/>
      </rPr>
      <t>der Zahlungsantrag ist korrekt</t>
    </r>
  </si>
  <si>
    <r>
      <t>4</t>
    </r>
    <r>
      <rPr>
        <sz val="10"/>
        <rFont val="Arial"/>
        <family val="2"/>
      </rPr>
      <t xml:space="preserve">die Vorhaben und Ausgaben sind in Übereinstimmung mit den gemeinschaftlichen und nationalen Bestimmungen </t>
    </r>
  </si>
  <si>
    <r>
      <t>4</t>
    </r>
    <r>
      <rPr>
        <sz val="10"/>
        <rFont val="Arial"/>
        <family val="2"/>
      </rPr>
      <t>Doppelfinanzierung mit anderen gemeinschaftlichen oder nationalen Regelungen oder mit anderen Programmzeiträumen kann ausgeschlossen werden</t>
    </r>
  </si>
  <si>
    <r>
      <t>4</t>
    </r>
    <r>
      <rPr>
        <sz val="10"/>
        <rFont val="Arial"/>
        <family val="2"/>
      </rPr>
      <t>die durchgeführten Aktivitäten sind im Einklang mit den Regeln des Umweltschutzes, den Regeln der Gleichstellung, den Publizitätsregeln und den Regeln für die öffentliche Förderung</t>
    </r>
  </si>
  <si>
    <r>
      <t>4</t>
    </r>
    <r>
      <rPr>
        <sz val="10"/>
        <rFont val="Arial"/>
        <family val="2"/>
      </rPr>
      <t xml:space="preserve">die Regeln für das öffentliche Vergabewesen wurden berücksichtigt  </t>
    </r>
  </si>
  <si>
    <t>Erklärung der Kontrollstelle:</t>
  </si>
  <si>
    <t>Der Auszahlungsantrag stimmt mit allen Partner-Prüfberichten überein, die für die jeweilige im EFRE-Vertrag angeführte Berichtsperiode vorliegen.</t>
  </si>
  <si>
    <t>siehe auch Checkliste des JTS vom / viz také checklist JTS ze dne:</t>
  </si>
  <si>
    <t>&lt;datum&gt;</t>
  </si>
  <si>
    <t>Zuständige LP Kontrollstelle / Odpovědný kontrolor LP:</t>
  </si>
  <si>
    <t>Unterschrift / Podpis</t>
  </si>
  <si>
    <t>Datum und Ort / Datum a místo:</t>
  </si>
  <si>
    <t>Für das GTS hat Zusammenfassung durchgeführt / Za JTS provedl(a) shrnutí:</t>
  </si>
  <si>
    <t>ANGAŽOVANCI</t>
  </si>
  <si>
    <t>M00253</t>
  </si>
  <si>
    <t>Kraj Vysočina</t>
  </si>
  <si>
    <t>Žižkova 57, 587 33 Jihlava</t>
  </si>
  <si>
    <t>Ing. Petr Holý</t>
  </si>
  <si>
    <t>564602538, holy.p@kr-vysocina.cz</t>
  </si>
  <si>
    <t>Setkání realizačního týmu, 6x (A1)</t>
  </si>
  <si>
    <t>Seminář pro zástupce mikroregionů a MAS, 2x (A4)</t>
  </si>
  <si>
    <t>Seminář pro starosty, 2x (A4)</t>
  </si>
  <si>
    <t>Tematická studijní cesta, 3x (A4)</t>
  </si>
  <si>
    <t>Workshopy pro mládež, 3x (A2)</t>
  </si>
  <si>
    <t>Seminář Aktivní občanství, 1x (A3)</t>
  </si>
  <si>
    <t>Workshopy v obcích - Klimatour, 6x (A4)</t>
  </si>
  <si>
    <t>Klimatour, 2x (A4)</t>
  </si>
  <si>
    <t>Semináře - Angažovanci, 2x (A3)</t>
  </si>
  <si>
    <t>Semináře - Jak realizovat změny, 2x (A3)</t>
  </si>
  <si>
    <t>Přeshraniční cena, 3x (A3)</t>
  </si>
  <si>
    <t>Seminář pro tajemníky, 2x (A4)</t>
  </si>
  <si>
    <t xml:space="preserve">Seminář pro místní experty, 3x (A4) </t>
  </si>
  <si>
    <t>Seminář pro realizátory MA21, 2x (A4)</t>
  </si>
  <si>
    <t>Seminář - rozvoj v obci (G21), 6x (A4)</t>
  </si>
  <si>
    <t>Publikace 1000 ks (A7)</t>
  </si>
  <si>
    <t>Videospoty, 8 ks (A7)</t>
  </si>
  <si>
    <t>Zpravodaj TOP MA21, 3x (A7)</t>
  </si>
  <si>
    <t>Propagační bannery, 2 ks (A7)</t>
  </si>
  <si>
    <t>Vytvoření web portálu, 1 x (A7)</t>
  </si>
  <si>
    <t>Pořadače 1000 ks</t>
  </si>
  <si>
    <t>Videokonferece, 2x (A2)</t>
  </si>
  <si>
    <t>Konference regionální výroby, 1x (A5)</t>
  </si>
  <si>
    <t>Sociologický průzkum, 1x (A6)</t>
  </si>
  <si>
    <t>Treffen des Projektteams, 6x (A1)</t>
  </si>
  <si>
    <t>Seminar für Vertreter der Kleinregionen und lokalen Aktionsgruppen, 2x (A4)</t>
  </si>
  <si>
    <t>Seminar für Bürgermeister, 2x (A4)</t>
  </si>
  <si>
    <t>Thematische Studienreise, 3x (A4)</t>
  </si>
  <si>
    <t>Workshops für Jugendlichkeit, 3x (A2)</t>
  </si>
  <si>
    <t>Seminar "Aktive Bürgerschaft", 1x (A3)</t>
  </si>
  <si>
    <t>Workshops in Gemeinden, Klimatour, 6x (A4)</t>
  </si>
  <si>
    <t>Seminare - die Engagierten, 2x (A3)</t>
  </si>
  <si>
    <t>Seminare - wie die Änderungen umsetzen, 2x (A3)</t>
  </si>
  <si>
    <t>Grenzüberschreitender Preis, 3x (A3)</t>
  </si>
  <si>
    <t>Seminar für Direktoren der Gemeindeämter, 2x (A4)</t>
  </si>
  <si>
    <t>Seminar für lokale Experten, 3x (A4)</t>
  </si>
  <si>
    <t>Seminar - Entwicklung in der Gemeinde (G21), 6x (A4)</t>
  </si>
  <si>
    <t>Broschüre 1000 St. (A7)</t>
  </si>
  <si>
    <t>Videospots, 8 St. (A7)</t>
  </si>
  <si>
    <t>Newsletter TOP LA21, 3x (A7)</t>
  </si>
  <si>
    <t>WerbeRoll-Ups, 2 St. (A7)</t>
  </si>
  <si>
    <t>Webportal, 1x (A7)</t>
  </si>
  <si>
    <t>Ordner, 1000 St.</t>
  </si>
  <si>
    <t>Videokonferenz, 2x (A2)</t>
  </si>
  <si>
    <t>Konferenz der Regionalproduktion, 1x (A5)</t>
  </si>
  <si>
    <t>Soziologische Forschung, 1x (A6)</t>
  </si>
  <si>
    <t>Setkání realizačního týmu (A1)</t>
  </si>
  <si>
    <t>Seminář pro zástupce mikroregionů a MAS (A4)</t>
  </si>
  <si>
    <t>Seminář pro starosty (A4)</t>
  </si>
  <si>
    <t>Tematická studijní cesta (A4)</t>
  </si>
  <si>
    <t>Workshopy pro mládež (A2)</t>
  </si>
  <si>
    <t>Seminář Aktivní občanství (A3)</t>
  </si>
  <si>
    <t>Workshopy v obcích - Klimatour (A4)</t>
  </si>
  <si>
    <t>Klimatour (A4)</t>
  </si>
  <si>
    <t>Semináře - Angažovanci (A3)</t>
  </si>
  <si>
    <t>Semináře - Jak realizovat změny (A3)</t>
  </si>
  <si>
    <t>Přeshraniční cena (A3)</t>
  </si>
  <si>
    <t>Seminář pro tajemníky (A4)</t>
  </si>
  <si>
    <t xml:space="preserve">Seminář pro místní experty (A4) </t>
  </si>
  <si>
    <t>Seminář pro realizátory MA21 (A4)</t>
  </si>
  <si>
    <t>Seminář - rozvoj v obci - G21 (A4)</t>
  </si>
  <si>
    <t>Videospoty (A7)</t>
  </si>
  <si>
    <t>Zpravodaj TOP MA21 (A7)</t>
  </si>
  <si>
    <t>Propagační bannery (A7)</t>
  </si>
  <si>
    <t>Vytvoření web portálu (A7)</t>
  </si>
  <si>
    <t>Videokonferece (A2)</t>
  </si>
  <si>
    <t>Konference regionální výroby (A5)</t>
  </si>
  <si>
    <t>Sociologický průzkum (A6)</t>
  </si>
  <si>
    <t>5.2 Komentář k výstupům/indikátorům realizovaných aktivit:
Aktivity jsou realizované v souladu s nastavenými milníky.</t>
  </si>
  <si>
    <t xml:space="preserve">5.2 Komentář k výstupům/indikátorům realizovaných aktivit:
Die Aktivitäten sind im Einklang mit den geplanten Meilensteinen.
</t>
  </si>
  <si>
    <t>Seminar für Umsetzer LA21, 2x (A4)</t>
  </si>
  <si>
    <t>Treffen des Projektteams (A1)</t>
  </si>
  <si>
    <t>Seminar für Vertreter der Kleinregionen und lokalen Aktionsgruppen (A4)</t>
  </si>
  <si>
    <t>Seminar für Bürgermeister (A4)</t>
  </si>
  <si>
    <t>Thematische Studienreise (A4)</t>
  </si>
  <si>
    <t>Workshops für Jugendlichkeit (A2)</t>
  </si>
  <si>
    <t>Seminar "Aktive Bürgerschaft" (A3)</t>
  </si>
  <si>
    <t>Workshops in Gemeinden, Klimatour (A4)</t>
  </si>
  <si>
    <t>Seminare - die Engagierten (A3)</t>
  </si>
  <si>
    <t>Seminare - wie die Änderungen umsetzen (A3)</t>
  </si>
  <si>
    <t>Grenzüberschreitender Preis (A3)</t>
  </si>
  <si>
    <t>Seminar für Direktoren der Gemeindeämter (A4)</t>
  </si>
  <si>
    <t>Seminar für lokale Experten (A4)</t>
  </si>
  <si>
    <t>Seminar für Umsetzer LA21 (A4)</t>
  </si>
  <si>
    <t>Seminar - Entwicklung in der Gemeinde (G21) (A4)</t>
  </si>
  <si>
    <t>Videospots (A7)</t>
  </si>
  <si>
    <t>Newsletter TOP LA21 (A7)</t>
  </si>
  <si>
    <t>WerbeRoll-Ups (A7)</t>
  </si>
  <si>
    <t>Videokonferenz (A2)</t>
  </si>
  <si>
    <t>Konferenz der Regionalproduktion (A5)</t>
  </si>
  <si>
    <t>Soziologische Forschung (A6)</t>
  </si>
  <si>
    <t>manažer projektu</t>
  </si>
  <si>
    <t>MUDr. Jiří Běhounek, hejtman Kraje Vysočina</t>
  </si>
  <si>
    <t>Sberbank CZ, a.s.</t>
  </si>
  <si>
    <t>4200392625/6800</t>
  </si>
  <si>
    <t>Benešova 15, Jihlava</t>
  </si>
  <si>
    <t>CZ8968000000004200392625</t>
  </si>
  <si>
    <t>VBOECZ2X</t>
  </si>
  <si>
    <t>Božena Šprynarová</t>
  </si>
  <si>
    <t>Finanční manažer</t>
  </si>
  <si>
    <t>Průběžná</t>
  </si>
  <si>
    <t>X</t>
  </si>
  <si>
    <t>25.-27.6.2013</t>
  </si>
  <si>
    <t>13.-14.9.2013</t>
  </si>
  <si>
    <t>6.-7.6.2013</t>
  </si>
  <si>
    <t>10.-11.10.2013</t>
  </si>
  <si>
    <t>31.7.2013 (2x)</t>
  </si>
  <si>
    <t>Startovací vesty 80 ks</t>
  </si>
  <si>
    <t>Sportweste 80 St.</t>
  </si>
  <si>
    <r>
      <t xml:space="preserve">6. Odchylky od původně plánovaných aktivit (v rámci zprávy, která nepodléhá předešlému schválení ŘO či MV): Česky
</t>
    </r>
    <r>
      <rPr>
        <sz val="10"/>
        <rFont val="Arial"/>
        <family val="2"/>
      </rPr>
      <t>Ve sledovaném období nedošlo k žádným změnám.</t>
    </r>
  </si>
  <si>
    <r>
      <t xml:space="preserve">6. Odchylky od původně plánovaných aktivit (v rámci zprávy, která nepodléhá předešlému schválení ŘO či MV): Německy
</t>
    </r>
    <r>
      <rPr>
        <sz val="10"/>
        <rFont val="Arial"/>
        <family val="2"/>
      </rPr>
      <t>Im Bezugszeitraum wurden keine Änderungen durchgeführt.</t>
    </r>
  </si>
  <si>
    <t>č. 3 od 01/12/2013 - 31/05/2014</t>
  </si>
  <si>
    <r>
      <t xml:space="preserve">2. Shrnutí aktivit, které byly provedeny v celém projektu během období, za které je zpráva podávana: Česky
</t>
    </r>
    <r>
      <rPr>
        <sz val="10"/>
        <rFont val="Arial"/>
        <family val="2"/>
      </rPr>
      <t>Seminář pro místní experty (23.1.2014, Jihlava); Seminář pro zástupce mikroregionů a MAS (20.2.2014, Ledeč nad Sázavou); Konference regionální výroby (21.2.2014, Jihlava); Setkání projektového týmu (25.2.2014, Moravské Budějovice); Vydání 2.čísla Zpravodaje (únor 2014); Seminář pro místní experty (14.3.2014, Martinsberg); Seminář pro starosty obcí (27.3.2014, Třešť); Tematická studijní cesta (28.3.2014, Langau); Workshopy v obcích (1.4. 2014, Ždírec nad Doubravou, Rozsochatec a 4.4.2014, Světlá nad Sázavou); Videokonference (9.4.2014, CZ+AT); Videokonference (28.4.2014, CZ+AT); Workshop pro mládež (29.5.2014, Slavonice); Vzdělávací aktivity Rozvoj v obci - plánování s veřejností (27.2.2014, Křižánky a 5.6.2014 Bory) a Rozvoj v obci - workshop pracovních skupin (26.2.2014 Křižánky, 31.1.2014 Bory, 25.2.2014 Rudíkov) s výstupem Plán zlepšení kvality; 1x natočen videospot (prosinec 2013).</t>
    </r>
  </si>
  <si>
    <t>11.3.2013, 18.6.2013, 21.11.2013, 25.2. 2014</t>
  </si>
  <si>
    <t>21.2.2013, 20.2.2014</t>
  </si>
  <si>
    <t>14.3.2013, 27.3.2014</t>
  </si>
  <si>
    <t>25.-26.4.2013, 14.11.2013, 28.3.2014</t>
  </si>
  <si>
    <t>6.5.2013, 29.-30.11.2013, 29.5.2014</t>
  </si>
  <si>
    <t>13.5. 2013, 20.5.2013 (2x), 1.4.2014 (2x), 4.4.2014</t>
  </si>
  <si>
    <t>22.8.2013, 23.1.2014, 14.3.2014</t>
  </si>
  <si>
    <t>26.2.2014, 31.1.2014, 25.2.2014, 27.2.2014, 5.6.2014</t>
  </si>
  <si>
    <t>srpen 2013, říjen 2013, prosinec 2013</t>
  </si>
  <si>
    <t>1.10.2013, 1.2.2014</t>
  </si>
  <si>
    <t>9.4.2014, 28.4.2014</t>
  </si>
  <si>
    <t>3.2 Komentář k plnění časového plánu (odchylky, zpoždění, problémy):
 Ve 3. monitorovacím období byly všechny plánované aktivity splněny.</t>
  </si>
  <si>
    <r>
      <t xml:space="preserve">4. Popis informačních a propagačních aktivit projektu: Česky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</si>
  <si>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r>
      <t xml:space="preserve">7. Hlavní aktivity plánované pro příští období, za které bude podána další zpráva: Česky
</t>
    </r>
    <r>
      <rPr>
        <sz val="10"/>
        <rFont val="Arial"/>
        <family val="2"/>
      </rPr>
      <t>- setkání projektového týmu (AT, CZ)
- seminář Angažovanci (CZ)
- seminář Jak realizovat změny (CZ)
- vzdělávání nositelů přeshraniční ceny + vyhlášení výsledků- regionální kolo (CZ)
- zasedání hodnotící komise pro přeshraniční cenu (CZ)
- vzdělávání nositelů přeshraniční ceny + vyhlášení výsledků - mezinárodní kolo (CZ+AT)
- seminář pro tajemníky (CZ)
- seminář pro realizátory MA21 (CZ)
- rozvoj v obci - plánování s veřejností 1x (CZ)
- Klimatour (CZ)
- sociologický průzkum (CZ)
- vydání publikace (CZ+AT)
- videospoty (CZ+AT)
- vydání 3. čísla zpravodaje (CZ+AT)
- aktualizace www stránek (CZ)</t>
    </r>
  </si>
  <si>
    <r>
      <t xml:space="preserve">2. Shrnutí aktivit, které byly provedeny v celém projektu během období, za které je zpráva podávana: Německy
</t>
    </r>
    <r>
      <rPr>
        <sz val="10"/>
        <rFont val="Arial"/>
        <family val="2"/>
      </rPr>
      <t>Seminar für lokale Experten (23.1.2014, Jihlava); Seminar für Vertreter von Kleinreginen und lokalen Aktionsgruppen (20.2.2014, Ledeč nad Sázavou); Konferenz der Regionalproduktion (21.2.2014, Jihlava); Treffen des Projektteams (25.2.2014, Moravské Budějovice); 2. Newsletter (Februar 2014); Seminar für lokale Experten (14.3.2014, Martinsberg); Seminar für Bürgermeister (27.3.2014, Třešť); Thematische Studienreise (28.3.2014, Langau); Workshops in Gemeinden (1.4. 2014, Ždírec nad Doubravou, Rozsochatec und 4.4.2014, Světlá nad Sázavou); Videokonferenz (9.4.2014, CZ+AT); Workshop für Jugend (29.5.2014, Slavonice); Ausbildungsaktivitäten Entwicklung der Gemeinde - Plannung mit Öffentlichkeit (27.2.2014, Křižánky und 5.6.2014 Bory) und Entwicklug in der Gemeinde - Workshop der Arbeitsgruppen (26.2.2014 Křižánky, 31.1.2014 Bory, 25.2.2014 Rudíkov) mit dem Ergebnis Plan von Qalitätsverbesserung; 1x Videospot (Dezember 2013).</t>
    </r>
    <r>
      <rPr>
        <b/>
        <sz val="10"/>
        <rFont val="Arial"/>
        <family val="2"/>
      </rPr>
      <t xml:space="preserve">
</t>
    </r>
  </si>
  <si>
    <t>3.2 Komentář k plnění časového plánu (odchylky, zpoždění, problémy):
In der 3. Monitoringperiode waren alle geplanten Aktivitäten erfüllt.</t>
  </si>
  <si>
    <r>
      <t xml:space="preserve">4.  Popis informačních a propagačních aktivit projektu: Německy
</t>
    </r>
    <r>
      <rPr>
        <sz val="10"/>
        <rFont val="Arial"/>
        <family val="2"/>
      </rPr>
      <t xml:space="preserve">Die aktuellen Nachrichten wurden auf der Homepage des Kreises Vysočina www.kr-vysocina.cz und auf der neu erstellten Homepage des Projektes www.zdravykrajvysocina.cz veröffentlicht. Weiter im Monatsblatt für BürgerInnen, Newsletter für die Gemeinden in Regionalpresse und Facebookseiten des Projektes.  Pflichtige Publizität ist während der Veranstaltungen mittels Tischflaggen, Flyers, Einladungen, Plakaten und Roll-Ups gewährleistet. Logos sind auf sämtlichen Druck- und elektronischen Materialien (Anwesenheitslisten, Protokollen, Präsentationen, Einladungen) veröffentlicht. Während der Veranstaltungen werden an die Teilnehmer die Ordner mit methodischen Materialien und Ausbildungstexte austeilt, die auch die pflichtige Publizität tragen. Die Videospots beinhalten auch die pflichtige Publizität. </t>
    </r>
  </si>
  <si>
    <r>
      <t xml:space="preserve">7. Hlavní aktivity plánované pro příští období, za které bude podána další zpráva: Německy
</t>
    </r>
    <r>
      <rPr>
        <sz val="10"/>
        <rFont val="Arial"/>
        <family val="2"/>
      </rPr>
      <t>- Treffen des Projektteams  (CZ)
- Workshops für Jugend (AT)
- Videokonferenz (CZ+AT)
- Seminar die Engagierten (CZ)
- Seminar Wie die Änderungen umsetzen (CZ)
- Ausbildung der Preisträger + Preisverleihung - regionale Runde (CZ)
- Sitzung der Jury für den grenzüberschreitenden Preis (CZ)
- Ausbildung der Preisträger + Preisverleihung - internationale Runde (CZ)
- Seminar für Direktoren der Gemeindeämter (CZ)
- Seminar für Umsetzer der LA21 (CZ)
- Entwicklung in der Gemeinde - Plannung mit der Öffentlichkeit (CZ)
- Klimastaffel (CZ)</t>
    </r>
    <r>
      <rPr>
        <sz val="10"/>
        <color indexed="10"/>
        <rFont val="Arial"/>
        <family val="2"/>
      </rPr>
      <t xml:space="preserve">
</t>
    </r>
    <r>
      <rPr>
        <sz val="10"/>
        <rFont val="Arial"/>
        <family val="2"/>
      </rPr>
      <t xml:space="preserve">- Soziologische Forschung (CZ) </t>
    </r>
    <r>
      <rPr>
        <sz val="10"/>
        <color indexed="10"/>
        <rFont val="Arial"/>
        <family val="2"/>
      </rPr>
      <t xml:space="preserve">
</t>
    </r>
    <r>
      <rPr>
        <sz val="10"/>
        <rFont val="Arial"/>
        <family val="2"/>
      </rPr>
      <t>- Broschüre Beispiele guter Praxis (CZ+AT)
- Videospots (CZ+AT)
- Newsletter 3. Herausgabe (CZ + AT)
- Homepage aktualisierung (CZ)</t>
    </r>
    <r>
      <rPr>
        <sz val="10"/>
        <color indexed="10"/>
        <rFont val="Arial"/>
        <family val="2"/>
      </rPr>
      <t xml:space="preserve">
</t>
    </r>
  </si>
  <si>
    <t>č. 4  od 01/06/2014 - 31/12/2014</t>
  </si>
  <si>
    <t>11.3.2013, 18.6.2013, 21.11.2013, 25.2.2014, 4.6.2014, 16.10.2014</t>
  </si>
  <si>
    <t>25.-27.6.2013, 18.-20.6.2014</t>
  </si>
  <si>
    <t>13.-14.9.2013, 29.-30.8.2014</t>
  </si>
  <si>
    <t>18.11.2013, 11.9.2014</t>
  </si>
  <si>
    <t>10.6.2013, 2.6.2014, 31.10.2014</t>
  </si>
  <si>
    <t>6.-7.6.2013, 12.-13.6.2014</t>
  </si>
  <si>
    <t>10.-11.10.2013, 20.-21.10.2014</t>
  </si>
  <si>
    <t>26.2.2014, 31.1.2014, 25.2.2014, 27.2.2014, 5.6.2014, 6.10.2014</t>
  </si>
  <si>
    <t xml:space="preserve">srpen 2013, říjen 2013, prosinec 2013, říjen 2014 1x, listopad 2014 4x  </t>
  </si>
  <si>
    <t>1.10.2013, 1.2.2014, 1.9.2014</t>
  </si>
  <si>
    <t>5.2 Komentář k výstupům/indikátorům realizovaných aktivit: Aktivity byly realizovány v souladu s nastavenými milníky.</t>
  </si>
  <si>
    <r>
      <t xml:space="preserve">2. Shrnutí aktivit, které byly provedeny v projektu během období realizace celého projektu: Česky
</t>
    </r>
    <r>
      <rPr>
        <sz val="10"/>
        <rFont val="Arial"/>
        <family val="2"/>
      </rPr>
      <t>Seminář pro zástupce mikroregionů (21.2.2013, Náměšť nad Oslavou); Setkání projektového týmu (11.3.2013, Třebíč); Seminář pro starosty (14.3.2013, Třešť); Tematická studijní cesta (25.-26.4.2013, obce Rakouska); Workshop pro mládež (6.5.2013, Jihlava); Seminář Aktivní občanství (16.5.2013, Jihlava); Workshopy v obcích (13.5. 2013 v Novém Městě na Moravě a 20.5.2013 ve Velkém Meziříčí a Tasově); Seminář pro tajemníky (6.-7.6.2013, Křemešník); Vzdělávání nositelů přeshraniční ceny + vyhlášení výsledků (10.6.2013, Velké Meziříčí); Setkání projektového týmu (18.6.2013, Harmanschlag); Klimatour (25.-27.6.2013, obce Vysočiny); Seminář pro místní experty (22.8.2013, Jihlava); Seminář Angažovanci (13.-14.9.2013, Vír); Vydáno 1. číslo Zpravodaje (říjen 2013); Seminář pro realizátory MA21 (10.-11.10.2013, Luka nad Jihlavou); Tematická studijní cesta (14.11.2013, Sallingstadt, Schönbach); Seminář Jak realizovat změny (18.11.2013, Jihlava); Setkání projektového týmu (21.11.2013, Dolní Vilémovice); Workshop pro mládež (29.-30.11.2013, Allentsteig);byly pořízeny 2 propagační bannery a propagační předměty - pořadače (červenec 2013), vytvoření webových stránke projetku www.zdravykrajvysocina.cz; vesty (srpen 2013). Seminář pro místní experty (23.1.2014, Jihlava); Seminář pro zástupce mikroregionů a MAS (20.2.2014, Ledeč nad Sázavou); Konference regionální výroby (21.2.2014, Jihlava); Setkání projektového týmu (25.2.2014, Moravské Budějovice); Vydání 2.čísla Zpravodaje (únor 2014); Seminář pro místní experty (14.3.2014, Martinsberg); Seminář pro starosty obcí (27.3.2014, Třešť); Tematická studijní cesta (28.3.2014, Langau); Workshopy v obcích (1.4. 2014, Ždírec nad Doubravou, Rozsochatec a 4.4.2014, Světlá nad Sázavou); Videokonference (9.4.2014, CZ+AT); Videokonference (28.4.2014, CZ+AT); Workshop pro mládež (29.5.2014, Slavonice); Vzdělávací aktivity Rozvoj v obci - plánování s veřejností (27.2.2014, Křižánky a 5.6.2014 Bory) a Rozvoj v obci - workshop pracovních skupin (26.2.2014 Křižánky, 31.1.2014 Bory, 25.2.2014 Rudíkov) s výstupem Plán zlepšení kvality; Vzdělávání nositelů přeshraniční ceny (2.6.2014, Telč); Setkání projektového týmu (4.6.2014, Schönfeld); Rozvoj v obci - plánování s veřejností (5.6.2014, Bory; 6.10.2014, Rudíkov); 2. seminář pro tajemníky obcí (12.-13.6.2014, Klokočov); Klimatour 2014 (18.-20.6.2014, obce Kraje Vysočina); 3. vydání Zpravodaje (září 2014); Zasedání hodnotitelské komise (7.7.2014, Jemnice); Seminář Angažovanci (29.-30.8.2014, Libice nad Doubravou); Seminář Jak realizovat změny (11.9.2014, Jihlava); Seminář pro realizátory MA21 (20.-21.10.2014, Luka nad Jihlavou); Setkání projektového týmu (16.10.2014, Dešov); Vzdělávání nositelů Přeshraniční ceny (31.10.2014, Třebíč); Videospoty (Klimatour, Regionální potravina, obec Okříšky, obec Křižánky,obec Pölla, obec Harmannsdorf, Přeshraniční cena, Angažované rozhovory); Sociologický průzkum (říjen 2014); vydání Publikace Příklady dobré praxe (listopad 2014).</t>
    </r>
  </si>
  <si>
    <r>
      <t xml:space="preserve">2. Shrnutí aktivit, které byly provedeny v projektu během období realizace celého projektu: Německy
</t>
    </r>
    <r>
      <rPr>
        <sz val="10"/>
        <rFont val="Arial"/>
        <family val="2"/>
      </rPr>
      <t xml:space="preserve">Seminar für Vertreter der Kleinregionen (21.2.2013, Náměšť nad Oslavou); Treffen des Projektteams (11.3.2013, Třebíč); Seminar für Bürgermeister (14.3.2013, Třešť); Thematische Studienreise (25.-26.4.2013, Gemeinde in Österreich); Workshop für Jugendlichkeit (6.5.2013, Jihlava); Seminar Aktive Bürgerschaft (16.5.2013, Jihlava); Workshops in Gemeinden (13.5. 2013 in Nové Město na Moravě und 20.5.2013 in Velké Meziříčí und Tasov); Seminar für Direktoren der Gemeindeämter (6.-7.6.2013, Křemešník); Ausbildung der Sieger der grenzüberschreitenden Preises - regionale Runde + Bekanntgabe der Wahlergebnisse (10.6.2013, Velké Meziříčí); Treffen des Projektteams (18.6.2013, Harmanschlag); Klimatour (25.-27.6.2013, Gemeinde im Kreis Vysočina); Seminar für lokale Experten (22.8.2013, Jihlava); Seminar die Engagierten (13.-14.9.2013, Vír); 1. Ausgabe des Newsletters (Oktober 2013); Seminar für Umsetzer LA21 (10.-11.10.2013, Luka nad Jihlavou); Thematische Studienreise (14.11.2013, Sallingstadt, Schönbach); Seminar Wie die Änderungen umsetzen (18.11.2013, Jihlava); Treffen des Projektteams (21.11.2013, Dolní Vilémovice); Workshop für Jugend (29.-30.11.2013, Allentsteig); es wurden Werbengegenstände gekauft - 2 Roll-Ups, Ordner (Juli 2013); Erstellung von Webseiten www.zdravykrajvysocina.cz; Sportwesten (August 2013); Seminar für lokale Experten (23.1.2014, Jihlava); Seminar für Vertreter von Kleinreginen und lokalen Aktionsgruppen (20.2.2014, Ledeč nad Sázavou); Konferenz der Regionalproduktion (21.2.2014, Jihlava); Treffen des Projektteams (25.2.2014, Moravské Budějovice); 2. Newsletter (Februar 2014); Seminar für lokale Experten (14.3.2014, Martinsberg); Seminar für Bürgermeister (27.3.2014, Třešť); Thematische Studienreise (28.3.2014, Langau); Workshops in Gemeinden (1.4. 2014, Ždírec nad Doubravou, Rozsochatec und 4.4.2014, Světlá nad Sázavou); Videokonferenz (9.4.2014, CZ+AT); Videokonferenz (28.42014 CZ+AT); Workshop für Jugend (29.5.2014, Slavonice); Ausbildungsaktivitäten Entwicklung der Gemeinde - Plannung mit Öffentlichkeit (27.2.2014, Křižánky und 5.6.2014 Bory) und Entwicklug in der Gemeinde - Workshop der Arbeitsgruppen (26.2.2014 Křižánky, 31.1.2014 Bory, 25.2.2014 Rudíkov) mit dem Ergebnis Plan von Qalitätsverbesserung; Ausbildung für Preisträger - regionale Runde (2.6.2014, Telč); Treffen des Projektteams (4.6.2015, Schönfeld); Ausbildungsaktivitäten Entwicklung der Gemeinde (5.6.2014, Bory; 6.10.2015, Rudíkov); 2. Seminar für Direktoren der Gemeindeämter (12.-13.6.2014, Klokočov);  Klimatour 2015 (18.-20.6,.2014, Gemeinde im Kreis Vysočina); 3. Newsletter (September 2014); Sitzung der Jury für Grenzüberschreitenden Preis (7.7.2014, Jemnice); Seminar die Engagierten (29.-30.8.2014, Libice nad Doubravou); Seminar Wie die Änderungen umsetzen (11.9.2014, Jihlava); Seminar für Umsetzer MA21 (20.-21.10.2014 Luka nad Jihlavou); Treffen des Projektteams (16.10.2014, Dešov); Ausbildung für Preisträger des Grenzüberschreitenden Preises - internationale Runde (31.10.2014, Třebíč); Videospots (Klimastaffel; Regionalelebensmittel; Gemeinde Okříšky; Gemeinde Křižánky; Gemeinde Pölla; Gemeinde Harmannsdorf; Grenzüberschreitender Preis; Engagierte Gespräche); Soziologische Forschung (Oktober 2014), Ausgabe der Publikation Beispiele Guter Praxis (November 2014). </t>
    </r>
  </si>
  <si>
    <r>
      <t xml:space="preserve">3. Popis informačních a propagačních aktivit projektu během období realizace celého projektu: Česky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</si>
  <si>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r>
      <t xml:space="preserve">3.  Popis informačních a propagačních aktivit projektu během období realizace celého projektu: Německy
</t>
    </r>
    <r>
      <rPr>
        <sz val="10"/>
        <rFont val="Arial"/>
        <family val="2"/>
      </rPr>
      <t xml:space="preserve">Die aktuellen Nachrichten wurden auf der Homepage des Kreises Vysočina www.kr-vysocina.cz und auf der neu erstellten Homepage des Projektes www.zdravykrajvysocina.cz veröffentlicht. Weiter im Monatsblatt für BürgerInnen, Newsletter für die Gemeinden in Regionalpresse und Facebookseiten des Projektes.  Pflichtige Publizität ist während der Veranstaltungen mittels Tischflaggen, Flyers, Einladungen, Plakaten und Roll-Ups gewährleistet. Logos sind auf sämtlichen Druck- und elektronischen Materialien (Anwesenheitslisten, Protokollen, Präsentationen, Einladungen) veröffentlicht. Während der Veranstaltungen werden an die Teilnehmer die Ordner mit methodischen Materialien und Ausbildungstexte austeilt, die auch die pflichtige Publizität tragen. Die Videospots beinhalten auch die pflichtige Publizität. </t>
    </r>
  </si>
  <si>
    <t>4.2 Komentář k plnění časového plánu (odchylky, zpoždění, problémy):
Die Aktivitäten sind im Einklang mit den geplanten Meilensteinen.</t>
  </si>
  <si>
    <t>4.2 Komentář k plnění časového plánu (odchylky, zpoždění, problémy):
Aktivity jsou realizované v souladu s nastavenými milníky.</t>
  </si>
  <si>
    <t>MUDr. Jiří Běhounek</t>
  </si>
  <si>
    <t>č. 3 od 01/06/2014 - 31/12/2014</t>
  </si>
  <si>
    <t>7.1 Společná příprava: Aktivity byly připravovány během setkání projektového týmu a během pravidelné komunikace projektových partnerů. K lepší komunikaci došlo také zavedením nových forem komunikace (videokonference).</t>
  </si>
  <si>
    <t>7.4 Společné financování: Nebylo</t>
  </si>
  <si>
    <r>
      <t xml:space="preserve">6. Odchylky od původně plánovaných aktivit: Německy
</t>
    </r>
    <r>
      <rPr>
        <sz val="10"/>
        <rFont val="Arial"/>
        <family val="2"/>
      </rPr>
      <t xml:space="preserve">Personaländerung im Projektteam; aus technischen Gründen Änderung im Dolmetschen (das geplannte Simultandolmetschen war nicht bei Videokonferenzem möglich) und bei der Abschlußkonferenz wurde wegen der Teilnahme der österreichischen Gäste das Simultandolmetschen ergänzt. Es ging nicht um Entstehung einer neuen Aktivität. Weitere Änderung war auch bei dem Seminar für Experten MA21 und Seminar für Jugend. Es wurden die Mittel zur Medialisierung des Projektes um Mittel für Schaffung von einem einigen Visualstyl erhöht. </t>
    </r>
  </si>
  <si>
    <t>7.1 Gemeinsame Vorbereitung: Aktivitäten wurden während Treffen des Projektteams und regelmäßiger Kommunikation von beiden Projektpartner vorbereitet. Zur effektiven Kommunikation kam es auch bei Nutzung von neuen Formen von Kommunikation (Videokonferenzen).</t>
  </si>
  <si>
    <t xml:space="preserve">7.2 Gemeinsame Umsetzung: Jeder von beiden Projektpartnern waren verantwortlich für Durchführung von Aktivitäten an seiner Seite der Grenze und Sicherstellung der Teilnahme der Vertreter aus dem Gebiet des Partners an gemeinsamen Veranstaltungen. Beide Teams haben Publizität des Projektes und Übermittlung der Kentnisse an weitere Interessenten aus Zielgruppen sichergestellt.   </t>
  </si>
  <si>
    <t xml:space="preserve">7.3 Gemeinsames Personal: Jeder von Partnern hat ein Projektteam zusammengestellt, dassich regelmäaßig zusammengetroffen hat. Die Treffen haben sich an beiden Seiten der Grenze stattgefunden, so dass Vertretung von allen wichtigen Akteuere ermöglicht wurde. </t>
  </si>
  <si>
    <t>7.4 Gemeinsame Finanzuierung: nein</t>
  </si>
  <si>
    <r>
      <t xml:space="preserve">6. Odchylky od původně plánovaných aktivit: Česky
</t>
    </r>
    <r>
      <rPr>
        <sz val="10"/>
        <rFont val="Arial"/>
        <family val="2"/>
      </rPr>
      <t>Během projektu došlo k personálním změnám v projektovém týmu; došlo ke změně ve způsobu tlumočení některých akcí (původně plánované simultánní tlumočení v rámci videokonferencí se ukázalo jako technicky nezrealizovatelný způsob a na závěrečné konferenci pro účast zástupců z Rakouska bylo doplněno simultánní tlumočení). Nešlo však o vytvoření nových aktivit. Ke změně tlumočení také došlo na semináři pro Experty MA21 a semináři pro mládež. Byly zvýšeny prostředky na medializaci projektu o prostředky na vytvoření jednotného vizuálního stylu projektu.</t>
    </r>
  </si>
  <si>
    <t>7.2 Společná realizace: Každý z partnerů zodpovídal za plnění aktivit na jeho straně hranice a zajištění účasti zástupců z území projektového partnera na společných akcích. Oba týmy také zajišťovaly propagaci projektu a předávání poznatků dalším zájemcům z řad cílových skupin.</t>
  </si>
  <si>
    <t>7.3 Společný personál: Každý z partnerů sestavil projektový tým, který se pravidelně setkával. Setkání se střídala na obou stranách hranice tak, aby bylo umožněno zastoupení všech důležitých aktérů.</t>
  </si>
  <si>
    <r>
      <t xml:space="preserve">8. Přeshraniční dopad (Popis pozitivních účinků realizace projektu): Německy
</t>
    </r>
    <r>
      <rPr>
        <sz val="10"/>
        <rFont val="Arial"/>
        <family val="2"/>
      </rPr>
      <t xml:space="preserve">Die Aktivitäten hatten Auswirkung an beiden Seiten der Grenze.  Im Rahmen der Erhöhung der Qualität MA21 in der Region Vysočina  wurden nach dem Muster aus Österreich die Experten ausgeschult, die für Einführung und Umsetzung MA21 in Gemeinden in weiteren Jahren zuständig sind. Gemeinsam haben sie Schulung von österreichischen Experten absolviert, sie haben an Planungsveranstaltung in Österreich teilgenommen, wo haben sie Arbeit des österreichischen Experte gefolgt.  Es kam zur Übergabe von Beispielen guter Praxis, sowohl während einzelnen Schulungen und Treffen mit Zielgruppen (Bürgermeister, Direktoren der Stadtämter, Vertreter der lokalen Aktionsgruppen, Umsetzer MA21, Unternehmer), als auch im Rahmen der Schulungen für Träger der guten Praxis Beispiele.  Die wurden für ihre Aktivitäten im Rahmen des grenzüberschreitenden Wettbewerbs geschätzt. Bei drei  ausgewählten Umsetzer MA21 wurde ein Modellansatz der Expertenarbeit ausprobiert, der Aktionsplan für Qualitätserhöhung bei Umsetzung MA21 nach lokalen Bedingungen vorgeschlagen hat.  Es kam zur Vernetzung von Jugendaktivitäten aus beiden Seiten der Grenze im Bereich Medialisierung der Aktivitäten aus ihrer Umgebung. Dabei wurden moderne Kommunikationstechnologien genutzt. Die Bürger wurden in Möglichkeiten der aktiven Einschaltung in Entscheidung in beiden Regionen und in Rechtsdurchsetzung in EU ausgeschult. Die Ergebnisse aus Schulungsaktivitäten wurden an Zielgruppen aus beiden Seiten der Grenze zugestellt. Daneben wurden in Propagation von Prinzipien MA21 und nachhaltigen Entwicklung neue Kommunikationsmittel benutzt (interaktive Homepage und Facebook). </t>
    </r>
    <r>
      <rPr>
        <b/>
        <sz val="10"/>
        <rFont val="Arial"/>
        <family val="2"/>
      </rPr>
      <t xml:space="preserve">
</t>
    </r>
  </si>
  <si>
    <t>9.1 Věcné zabezpečení stálosti výstupů po ukončení podpory: Partneři projektu se i po jeho skončení budou vzájemně setkávat a předávat si informace. WWW stránky, stejně jako Facebookový profil budou aktualizovány o nově realizované aktivity. Konference a setkání realizátorů MA21 budou i nadále prostředkem k předávání best practise a know how. Nástroje a metodické listy, které byly v rámci projektu vytvořeny, budou i nadále k dispozici prostřednictvím www stránek, na kterých byly po jejich vytvoření uveřejněny.</t>
  </si>
  <si>
    <t>9.2 Finanční zabezpečení stálosti výstupů po ukončení podpory: Financování jednotlivých aktivit, které navazují na aktivity projektu, bude zajištěno z prostředků projektových partnerů popřípadě z dalších navazujících projektů organizací, které byly do projektu zapojeny. Udržitelnost těchto aktivit je zajištěna prostřednictvím snah zkvalitnit veřejnou správu na obou stranách hranice a poptávkou po těchto aktivitách od realizátorů MA21.</t>
  </si>
  <si>
    <r>
      <t xml:space="preserve">10. Aktualizace indikátorů při ukončení realizace projektu: Česky
</t>
    </r>
    <r>
      <rPr>
        <sz val="10"/>
        <rFont val="Arial"/>
        <family val="2"/>
      </rPr>
      <t>Vzájemné setkání partnerů, stejně jako expertů vyškolených v rámci aktivit bude pokračovat formou pravidelných seminářů pro realizátory MA21. Zde budou také prezentovány nové poznatky z přeshraniční spolupráce. Při sledování postupu ke zkvalitňování realizace MA21 budeme využívat výstupy z dosavadní Databáze realizátorů MA21 na www.ma21.cz. V rámci přeshraniční spolupráce lze i nadále využívat nové www stránky, které umožnují překlad textu pomocí webového překladače.</t>
    </r>
  </si>
  <si>
    <t xml:space="preserve">9.2 Finanční zabezpečení stálosti výstupů po ukončení podpory:
Finanzierung von einzelnen Aktivitäten, die an Projektaktivitäten anknüpfen wird mittels Finanzmittel von Projektpartnern bzw. von weiteren anschließenden Projekten der beteiligten Organisationen gesichert.  Nachhaltigkeit dieser Aktivitäten ist mittels Bemühungen  um Qualitätserhöhung der öffentlichen Verwaltung an beiden Seiten der Grenze und mittelst Nachfrage nach diesen Aktivitäten von Umsetzer MA21 gesichert. </t>
  </si>
  <si>
    <r>
      <t xml:space="preserve">9.1 Věcné zabezpečení stálosti výstupů po ukončení podpory:
</t>
    </r>
    <r>
      <rPr>
        <sz val="10"/>
        <rFont val="Arial"/>
        <family val="2"/>
      </rPr>
      <t>Projektpartner werden sich auch nach Projektabschluss weiter treffen und sich die Informationen übergeben. Homepage, sowie Facebookprofil werden um neu umgesetzte Aktivitäten aktualisiert.  Konferenzen und  Treffen von Umsetzer MA21 werden weiter ein Mittel zur Übergabe guter Praxis dienen. Instrumente und methodische Blätter, die im Rahmen des Projektes entstanden sind, werden weiter  zur Verfügung mittels Homepage stehen.</t>
    </r>
  </si>
  <si>
    <r>
      <t xml:space="preserve">10. Aktualizace indikátorů při ukončení realizace projektu: Německy
</t>
    </r>
    <r>
      <rPr>
        <sz val="10"/>
        <rFont val="Arial"/>
        <family val="2"/>
      </rPr>
      <t>Gemeinsame Treffen der Partner, sowie ausgeschulten Experten werden in Form von regelmäßigen Seminaren für Umsetzer MA21 fortsetzen.  Dabei werden auch neue Kenntnisse über grenzüberschreitender Zusammenarbeit präsentiert. Bei  Verfolgung der Fortschritte bei Verbesserung der Umsetzung MA21 werden Ergebnisse aus bisheriger Datenbasis der Umsetzer MA21 unter www.ma21.cz genutzt.  Im Rahmen der grenzüberschreitenden Zusammenarbeit kann man weiterhin neue Homepage nutzen, die Übersetzung des Textes mittels Übersetzer ermöglichen.</t>
    </r>
  </si>
  <si>
    <r>
      <t xml:space="preserve">8. Přeshraniční dopad (Popis pozitivních účinků realizace projektu): Česky
</t>
    </r>
    <r>
      <rPr>
        <sz val="10"/>
        <rFont val="Arial"/>
        <family val="2"/>
      </rPr>
      <t>Aktivity měly dopad na obě strany hranice. V rámci zkvalitnění MA 21 v Kraji Vysočina byly po vzoru z Rakouska vyškoleny osoby expertů, kteří mají za úkol pomáhat při zavádění a realizaci MA21 v obcích v dalších letech. Společně absolvovali jak školení od rakouských expertů, tak se zúčastnili i plánovací akce v Rakousku, kde mohli sledovat při práci rakouského experta. Došlo k předání příkladů dobré praxe jak během jednotlivých školení a setkání s cílovými skupinami (starostové, tajemníci, zástupci místních akčních skupin, realizátoři MA21, podnikatelé), tak i v rámci školení vybraných nositelů příkladů dobré praxe. Ti byli ocenění za svoje aktivity v rámci Přeshraniční soutěže. U 3 vybraných realizátorů MA21 byl vyzkoušen modelový přístup práce experta, který navrhl akční plán pro zvýšení kvality realizace MA21 dle místních podmínek. Došlo k propojení aktivit mládeže z obou stran hranice v oblasti medializace aktivit z jejich nejbližšího prostředí. Přitom bylo využito prostředků moderních komunikačních technologií. Občané byli vyškolení v možnostech aktivního zapojování do rozhodování v obou regionech a v uplatňování svých práv občanů EU. Výstupy ze vzdělávání byly tištěnou formou poskytnuty cílovým skupinám z obou stran hranice. Vedle toho byly do propagace principů MA21 a udržitelného rozvoje zapojeny nové komunikační prostředky (interaktivní www stránky a facebookový profil).</t>
    </r>
  </si>
  <si>
    <t>5.2 Komentář k výstupům/indikátorům realizovaných aktivit:
Die Aktivitäten sind im Einklang mit den geplanten Meilensteinen.</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</si>
</sst>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1]"/>
    <numFmt numFmtId="188" formatCode="#,##0\ [$€-1]"/>
    <numFmt numFmtId="189" formatCode="#,##0.0\ [$€-1]"/>
    <numFmt numFmtId="190" formatCode="0.00000%"/>
    <numFmt numFmtId="191" formatCode="[$€-2]\ #,##0.00"/>
    <numFmt numFmtId="192" formatCode="[$€-2]\ #\ ##,000_);[Red]\([$€-2]\ #\ ##,000\)"/>
    <numFmt numFmtId="193" formatCode="mmm/yyyy"/>
    <numFmt numFmtId="194" formatCode="[$-405]d\.\ mmmm\ yyyy"/>
  </numFmts>
  <fonts count="68">
    <font>
      <sz val="10"/>
      <name val="Arial"/>
      <family val="0"/>
    </font>
    <font>
      <b/>
      <sz val="10"/>
      <name val="Arial"/>
      <family val="2"/>
    </font>
    <font>
      <b/>
      <sz val="11"/>
      <name val="Arial"/>
      <family val="2"/>
    </font>
    <font>
      <b/>
      <sz val="14"/>
      <name val="Arial"/>
      <family val="2"/>
    </font>
    <font>
      <b/>
      <sz val="12"/>
      <name val="Arial"/>
      <family val="2"/>
    </font>
    <font>
      <sz val="12"/>
      <color indexed="55"/>
      <name val="Webdings"/>
      <family val="1"/>
    </font>
    <font>
      <sz val="14"/>
      <name val="Arial"/>
      <family val="2"/>
    </font>
    <font>
      <b/>
      <sz val="10"/>
      <color indexed="10"/>
      <name val="Arial"/>
      <family val="2"/>
    </font>
    <font>
      <sz val="12"/>
      <name val="Arial"/>
      <family val="2"/>
    </font>
    <font>
      <sz val="10"/>
      <color indexed="10"/>
      <name val="Arial"/>
      <family val="2"/>
    </font>
    <font>
      <sz val="7.5"/>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22"/>
      <color indexed="10"/>
      <name val="Arial"/>
      <family val="2"/>
    </font>
    <font>
      <b/>
      <i/>
      <sz val="12"/>
      <name val="Arial"/>
      <family val="2"/>
    </font>
    <font>
      <sz val="8"/>
      <name val="Tahoma"/>
      <family val="2"/>
    </font>
    <font>
      <b/>
      <sz val="12"/>
      <color indexed="10"/>
      <name val="Arial"/>
      <family val="2"/>
    </font>
    <font>
      <sz val="10"/>
      <name val="Tahoma"/>
      <family val="2"/>
    </font>
    <font>
      <i/>
      <sz val="9"/>
      <name val="Arial"/>
      <family val="2"/>
    </font>
    <font>
      <b/>
      <sz val="9"/>
      <name val="Arial"/>
      <family val="2"/>
    </font>
    <font>
      <sz val="9"/>
      <name val="Arial"/>
      <family val="2"/>
    </font>
    <font>
      <i/>
      <sz val="8"/>
      <name val="Arial"/>
      <family val="2"/>
    </font>
    <font>
      <b/>
      <i/>
      <sz val="9"/>
      <name val="Arial"/>
      <family val="2"/>
    </font>
    <font>
      <sz val="10"/>
      <name val="Webdings"/>
      <family val="1"/>
    </font>
    <font>
      <sz val="10"/>
      <color indexed="10"/>
      <name val="Webdings"/>
      <family val="1"/>
    </font>
    <font>
      <i/>
      <sz val="10"/>
      <name val="Arial"/>
      <family val="2"/>
    </font>
    <font>
      <sz val="6.7"/>
      <color indexed="55"/>
      <name val="Arial"/>
      <family val="2"/>
    </font>
    <font>
      <sz val="12"/>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4"/>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medium"/>
      <bottom style="medium"/>
    </border>
    <border>
      <left style="thin"/>
      <right style="medium"/>
      <top style="thin"/>
      <bottom style="medium"/>
    </border>
    <border>
      <left style="medium"/>
      <right style="thin"/>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0" fontId="52" fillId="20" borderId="0" applyNumberFormat="0" applyBorder="0" applyAlignment="0" applyProtection="0"/>
    <xf numFmtId="0" fontId="53"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1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529">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0" fillId="0" borderId="0" xfId="0"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2" fillId="0" borderId="0" xfId="0" applyFont="1" applyBorder="1" applyAlignment="1">
      <alignment horizontal="right"/>
    </xf>
    <xf numFmtId="0" fontId="0" fillId="34" borderId="0" xfId="0" applyFill="1" applyAlignment="1">
      <alignment/>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34" borderId="13" xfId="0" applyFont="1" applyFill="1" applyBorder="1" applyAlignment="1">
      <alignment/>
    </xf>
    <xf numFmtId="16" fontId="0" fillId="34" borderId="14" xfId="0" applyNumberFormat="1" applyFont="1" applyFill="1" applyBorder="1" applyAlignment="1">
      <alignment/>
    </xf>
    <xf numFmtId="0" fontId="1" fillId="34" borderId="11" xfId="0" applyFont="1" applyFill="1" applyBorder="1" applyAlignment="1">
      <alignment horizontal="center"/>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ill="1" applyBorder="1" applyAlignment="1">
      <alignment/>
    </xf>
    <xf numFmtId="0" fontId="1" fillId="34" borderId="0" xfId="0" applyFont="1" applyFill="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Alignment="1">
      <alignment/>
    </xf>
    <xf numFmtId="0" fontId="1" fillId="0" borderId="0" xfId="0" applyFont="1" applyAlignment="1">
      <alignment/>
    </xf>
    <xf numFmtId="0" fontId="0" fillId="33" borderId="11"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Alignment="1">
      <alignment/>
    </xf>
    <xf numFmtId="0" fontId="0" fillId="0" borderId="0" xfId="0" applyFont="1" applyBorder="1" applyAlignment="1">
      <alignment/>
    </xf>
    <xf numFmtId="0" fontId="1" fillId="34" borderId="0" xfId="0" applyFont="1" applyFill="1" applyAlignment="1">
      <alignment wrapText="1"/>
    </xf>
    <xf numFmtId="0" fontId="1" fillId="0" borderId="0" xfId="0" applyFont="1" applyFill="1" applyBorder="1" applyAlignment="1">
      <alignment/>
    </xf>
    <xf numFmtId="0" fontId="0" fillId="0" borderId="0" xfId="0" applyFill="1" applyBorder="1" applyAlignment="1">
      <alignment horizontal="left" vertical="top" wrapText="1"/>
    </xf>
    <xf numFmtId="0" fontId="7" fillId="0" borderId="0" xfId="0" applyFont="1" applyFill="1" applyBorder="1" applyAlignment="1">
      <alignment horizontal="center"/>
    </xf>
    <xf numFmtId="0" fontId="1" fillId="0" borderId="0" xfId="0" applyFont="1" applyFill="1" applyBorder="1" applyAlignment="1">
      <alignment horizontal="left" vertical="top" wrapText="1"/>
    </xf>
    <xf numFmtId="0" fontId="9" fillId="0" borderId="0" xfId="0" applyFont="1" applyFill="1" applyAlignment="1">
      <alignment vertical="top"/>
    </xf>
    <xf numFmtId="0" fontId="0" fillId="0" borderId="0" xfId="0" applyFill="1" applyAlignment="1">
      <alignment vertical="top"/>
    </xf>
    <xf numFmtId="0" fontId="0" fillId="0" borderId="0" xfId="0" applyFill="1" applyBorder="1" applyAlignment="1">
      <alignment horizontal="left" vertical="center" wrapText="1"/>
    </xf>
    <xf numFmtId="0" fontId="0" fillId="0" borderId="0" xfId="0" applyFill="1" applyAlignment="1">
      <alignment/>
    </xf>
    <xf numFmtId="0" fontId="1" fillId="0" borderId="0" xfId="0" applyFont="1" applyFill="1" applyBorder="1" applyAlignment="1">
      <alignment horizontal="left" vertical="center" wrapText="1"/>
    </xf>
    <xf numFmtId="0" fontId="0" fillId="0" borderId="0" xfId="0" applyFont="1" applyBorder="1" applyAlignment="1">
      <alignment/>
    </xf>
    <xf numFmtId="0" fontId="0" fillId="0" borderId="0" xfId="0" applyAlignment="1">
      <alignment vertical="top" wrapText="1"/>
    </xf>
    <xf numFmtId="0" fontId="10" fillId="0" borderId="0" xfId="0" applyFont="1" applyAlignment="1">
      <alignment/>
    </xf>
    <xf numFmtId="0" fontId="1" fillId="0" borderId="0" xfId="0" applyFont="1" applyFill="1" applyBorder="1" applyAlignment="1">
      <alignment horizontal="right"/>
    </xf>
    <xf numFmtId="0" fontId="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0" fillId="34" borderId="20" xfId="0" applyFont="1" applyFill="1" applyBorder="1" applyAlignment="1">
      <alignment/>
    </xf>
    <xf numFmtId="0" fontId="0" fillId="35" borderId="21" xfId="0" applyFont="1" applyFill="1" applyBorder="1" applyAlignment="1">
      <alignment horizontal="center"/>
    </xf>
    <xf numFmtId="0" fontId="12" fillId="0" borderId="0" xfId="0" applyFont="1" applyAlignment="1">
      <alignment horizontal="center" wrapText="1"/>
    </xf>
    <xf numFmtId="0" fontId="0" fillId="35" borderId="11" xfId="0" applyFont="1" applyFill="1" applyBorder="1" applyAlignment="1">
      <alignment horizontal="center"/>
    </xf>
    <xf numFmtId="0" fontId="1" fillId="33" borderId="22" xfId="0" applyFont="1" applyFill="1" applyBorder="1" applyAlignment="1">
      <alignment/>
    </xf>
    <xf numFmtId="0" fontId="0" fillId="0" borderId="0" xfId="0" applyFont="1" applyFill="1" applyBorder="1" applyAlignment="1">
      <alignment horizontal="left" vertical="top" wrapText="1"/>
    </xf>
    <xf numFmtId="0" fontId="1" fillId="33" borderId="14"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1" fillId="34" borderId="21" xfId="0" applyFont="1" applyFill="1" applyBorder="1" applyAlignment="1">
      <alignment vertical="justify" wrapText="1" readingOrder="1"/>
    </xf>
    <xf numFmtId="0" fontId="0" fillId="34" borderId="23" xfId="0" applyFont="1" applyFill="1" applyBorder="1" applyAlignment="1">
      <alignment wrapText="1" readingOrder="1"/>
    </xf>
    <xf numFmtId="0" fontId="1" fillId="34" borderId="21" xfId="0" applyFont="1" applyFill="1" applyBorder="1" applyAlignment="1">
      <alignment wrapText="1"/>
    </xf>
    <xf numFmtId="0" fontId="0" fillId="34" borderId="23"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1" fillId="34" borderId="20" xfId="0" applyFont="1" applyFill="1" applyBorder="1" applyAlignment="1">
      <alignment horizontal="center" vertical="center"/>
    </xf>
    <xf numFmtId="0" fontId="1" fillId="34" borderId="0" xfId="0" applyFont="1" applyFill="1" applyBorder="1" applyAlignment="1">
      <alignment horizontal="center" vertical="center"/>
    </xf>
    <xf numFmtId="0" fontId="7" fillId="0" borderId="0" xfId="0" applyFont="1" applyFill="1" applyBorder="1" applyAlignment="1">
      <alignment horizontal="left" vertical="top" wrapText="1"/>
    </xf>
    <xf numFmtId="0" fontId="0" fillId="0" borderId="0" xfId="0" applyBorder="1" applyAlignment="1">
      <alignment horizontal="left" vertical="top" wrapText="1"/>
    </xf>
    <xf numFmtId="0" fontId="1" fillId="34" borderId="11" xfId="0" applyFont="1" applyFill="1" applyBorder="1" applyAlignment="1">
      <alignment horizontal="center" vertical="center"/>
    </xf>
    <xf numFmtId="49" fontId="1" fillId="34" borderId="11" xfId="0" applyNumberFormat="1" applyFont="1" applyFill="1" applyBorder="1" applyAlignment="1">
      <alignment horizontal="center" vertical="center" wrapText="1"/>
    </xf>
    <xf numFmtId="0" fontId="4" fillId="0" borderId="0" xfId="0" applyFont="1" applyAlignment="1">
      <alignment/>
    </xf>
    <xf numFmtId="0" fontId="0" fillId="33" borderId="0" xfId="0" applyFill="1" applyAlignment="1">
      <alignment/>
    </xf>
    <xf numFmtId="0" fontId="0" fillId="0" borderId="0" xfId="0" applyAlignment="1">
      <alignment wrapText="1"/>
    </xf>
    <xf numFmtId="0" fontId="0" fillId="0" borderId="0" xfId="0" applyFont="1" applyFill="1" applyBorder="1" applyAlignment="1">
      <alignment horizontal="left" wrapText="1"/>
    </xf>
    <xf numFmtId="0" fontId="1" fillId="34" borderId="0" xfId="0" applyFont="1" applyFill="1" applyAlignment="1">
      <alignment/>
    </xf>
    <xf numFmtId="0" fontId="4" fillId="0" borderId="0" xfId="0" applyFont="1" applyFill="1" applyAlignment="1">
      <alignment horizontal="center" wrapText="1"/>
    </xf>
    <xf numFmtId="0" fontId="1" fillId="34" borderId="0" xfId="0" applyFont="1" applyFill="1" applyBorder="1" applyAlignment="1">
      <alignment horizontal="left" wrapText="1"/>
    </xf>
    <xf numFmtId="0" fontId="0" fillId="34" borderId="0" xfId="0" applyFill="1" applyBorder="1" applyAlignment="1">
      <alignment wrapText="1"/>
    </xf>
    <xf numFmtId="0" fontId="1" fillId="0" borderId="0" xfId="0" applyFont="1" applyFill="1" applyBorder="1" applyAlignment="1">
      <alignment horizontal="center" wrapText="1"/>
    </xf>
    <xf numFmtId="0" fontId="0" fillId="0" borderId="0" xfId="0" applyFill="1" applyBorder="1" applyAlignment="1">
      <alignment wrapText="1"/>
    </xf>
    <xf numFmtId="0" fontId="4" fillId="33" borderId="24" xfId="0" applyFont="1" applyFill="1" applyBorder="1" applyAlignment="1">
      <alignment horizont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28" xfId="0" applyFill="1" applyBorder="1" applyAlignment="1">
      <alignment/>
    </xf>
    <xf numFmtId="16" fontId="0" fillId="34" borderId="14" xfId="0" applyNumberFormat="1" applyFont="1" applyFill="1" applyBorder="1" applyAlignment="1">
      <alignment wrapText="1"/>
    </xf>
    <xf numFmtId="0" fontId="0" fillId="34" borderId="29" xfId="0" applyFont="1" applyFill="1" applyBorder="1" applyAlignment="1">
      <alignment/>
    </xf>
    <xf numFmtId="0" fontId="0" fillId="33" borderId="30" xfId="0" applyFont="1" applyFill="1" applyBorder="1" applyAlignment="1">
      <alignment/>
    </xf>
    <xf numFmtId="0" fontId="0" fillId="33" borderId="31" xfId="0" applyFont="1" applyFill="1" applyBorder="1" applyAlignment="1">
      <alignment/>
    </xf>
    <xf numFmtId="0" fontId="0" fillId="33" borderId="32" xfId="0" applyFill="1" applyBorder="1" applyAlignment="1">
      <alignment/>
    </xf>
    <xf numFmtId="0" fontId="1" fillId="34" borderId="10" xfId="0" applyFont="1" applyFill="1" applyBorder="1" applyAlignment="1">
      <alignment/>
    </xf>
    <xf numFmtId="0" fontId="0" fillId="34" borderId="12" xfId="0" applyFont="1" applyFill="1" applyBorder="1" applyAlignment="1">
      <alignment/>
    </xf>
    <xf numFmtId="0" fontId="0" fillId="34" borderId="33" xfId="0" applyFont="1" applyFill="1" applyBorder="1" applyAlignment="1">
      <alignment/>
    </xf>
    <xf numFmtId="0" fontId="1" fillId="33" borderId="33" xfId="0" applyFont="1" applyFill="1" applyBorder="1" applyAlignment="1">
      <alignment/>
    </xf>
    <xf numFmtId="0" fontId="0" fillId="33" borderId="34" xfId="0" applyFill="1" applyBorder="1" applyAlignment="1">
      <alignment wrapText="1"/>
    </xf>
    <xf numFmtId="0" fontId="0" fillId="33" borderId="19" xfId="0" applyFill="1" applyBorder="1" applyAlignment="1">
      <alignment wrapText="1"/>
    </xf>
    <xf numFmtId="0" fontId="0" fillId="33" borderId="14" xfId="0" applyFill="1" applyBorder="1" applyAlignment="1">
      <alignment wrapText="1"/>
    </xf>
    <xf numFmtId="0" fontId="0" fillId="33" borderId="11" xfId="0" applyFill="1" applyBorder="1" applyAlignment="1">
      <alignment/>
    </xf>
    <xf numFmtId="0" fontId="0" fillId="33" borderId="35" xfId="0" applyFill="1" applyBorder="1" applyAlignment="1">
      <alignment wrapText="1"/>
    </xf>
    <xf numFmtId="0" fontId="0" fillId="33" borderId="36" xfId="0" applyFill="1" applyBorder="1" applyAlignment="1">
      <alignment horizontal="right"/>
    </xf>
    <xf numFmtId="0" fontId="0" fillId="33" borderId="12" xfId="0" applyFill="1" applyBorder="1" applyAlignment="1">
      <alignment/>
    </xf>
    <xf numFmtId="0" fontId="0" fillId="33" borderId="33" xfId="0" applyFill="1" applyBorder="1" applyAlignment="1">
      <alignment/>
    </xf>
    <xf numFmtId="0" fontId="9" fillId="0" borderId="0" xfId="0" applyFont="1" applyFill="1" applyBorder="1" applyAlignment="1">
      <alignment/>
    </xf>
    <xf numFmtId="0" fontId="9" fillId="0" borderId="0" xfId="0" applyFont="1" applyFill="1" applyBorder="1" applyAlignment="1">
      <alignment wrapText="1"/>
    </xf>
    <xf numFmtId="0" fontId="0" fillId="0" borderId="0" xfId="0" applyFont="1" applyBorder="1" applyAlignment="1">
      <alignment/>
    </xf>
    <xf numFmtId="0" fontId="0" fillId="33"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wrapText="1"/>
    </xf>
    <xf numFmtId="0" fontId="0" fillId="33" borderId="38" xfId="0" applyFont="1" applyFill="1" applyBorder="1" applyAlignment="1">
      <alignment wrapText="1"/>
    </xf>
    <xf numFmtId="0" fontId="0" fillId="33" borderId="36" xfId="0" applyFont="1" applyFill="1" applyBorder="1" applyAlignment="1">
      <alignment wrapText="1"/>
    </xf>
    <xf numFmtId="0" fontId="0" fillId="0" borderId="0" xfId="0" applyFont="1" applyFill="1" applyBorder="1" applyAlignment="1">
      <alignment wrapText="1"/>
    </xf>
    <xf numFmtId="0" fontId="0" fillId="36" borderId="37" xfId="0" applyFont="1" applyFill="1" applyBorder="1" applyAlignment="1">
      <alignment/>
    </xf>
    <xf numFmtId="0" fontId="0" fillId="36" borderId="38" xfId="0" applyFont="1" applyFill="1" applyBorder="1" applyAlignment="1">
      <alignment/>
    </xf>
    <xf numFmtId="0" fontId="0" fillId="36" borderId="39" xfId="0" applyFont="1" applyFill="1" applyBorder="1" applyAlignment="1">
      <alignment wrapText="1"/>
    </xf>
    <xf numFmtId="0" fontId="0" fillId="36" borderId="38" xfId="0" applyFont="1" applyFill="1" applyBorder="1" applyAlignment="1">
      <alignment wrapText="1"/>
    </xf>
    <xf numFmtId="0" fontId="0" fillId="36" borderId="36" xfId="0" applyFont="1" applyFill="1" applyBorder="1" applyAlignment="1">
      <alignment wrapText="1"/>
    </xf>
    <xf numFmtId="0" fontId="18" fillId="0" borderId="0" xfId="0" applyFont="1" applyAlignment="1">
      <alignment/>
    </xf>
    <xf numFmtId="187" fontId="0" fillId="33" borderId="15" xfId="0" applyNumberFormat="1" applyFont="1" applyFill="1" applyBorder="1" applyAlignment="1">
      <alignment/>
    </xf>
    <xf numFmtId="187" fontId="0" fillId="33" borderId="16" xfId="0" applyNumberFormat="1" applyFont="1" applyFill="1" applyBorder="1" applyAlignment="1">
      <alignment/>
    </xf>
    <xf numFmtId="187" fontId="0" fillId="33" borderId="17" xfId="0" applyNumberFormat="1" applyFont="1" applyFill="1" applyBorder="1" applyAlignment="1">
      <alignment/>
    </xf>
    <xf numFmtId="187" fontId="0" fillId="33" borderId="18" xfId="0" applyNumberFormat="1" applyFont="1" applyFill="1" applyBorder="1" applyAlignment="1">
      <alignment/>
    </xf>
    <xf numFmtId="187" fontId="0" fillId="34" borderId="28" xfId="0" applyNumberFormat="1" applyFont="1" applyFill="1" applyBorder="1" applyAlignment="1">
      <alignment/>
    </xf>
    <xf numFmtId="187" fontId="1" fillId="33" borderId="11" xfId="0" applyNumberFormat="1" applyFont="1" applyFill="1" applyBorder="1" applyAlignment="1">
      <alignment horizontal="right"/>
    </xf>
    <xf numFmtId="187" fontId="1" fillId="34" borderId="11" xfId="0" applyNumberFormat="1" applyFont="1" applyFill="1" applyBorder="1" applyAlignment="1">
      <alignment horizontal="right"/>
    </xf>
    <xf numFmtId="10" fontId="1" fillId="34" borderId="11" xfId="0" applyNumberFormat="1" applyFont="1" applyFill="1" applyBorder="1" applyAlignment="1">
      <alignment horizontal="right"/>
    </xf>
    <xf numFmtId="0" fontId="11" fillId="34" borderId="11" xfId="0" applyFont="1" applyFill="1" applyBorder="1" applyAlignment="1">
      <alignment horizontal="center" vertical="center" wrapText="1"/>
    </xf>
    <xf numFmtId="4" fontId="7" fillId="35" borderId="11" xfId="0" applyNumberFormat="1" applyFont="1" applyFill="1" applyBorder="1" applyAlignment="1">
      <alignment horizontal="right"/>
    </xf>
    <xf numFmtId="9" fontId="1" fillId="34" borderId="10" xfId="49" applyFont="1" applyFill="1" applyBorder="1" applyAlignment="1">
      <alignment horizontal="right"/>
    </xf>
    <xf numFmtId="0" fontId="1" fillId="34" borderId="0" xfId="0" applyFont="1" applyFill="1" applyBorder="1" applyAlignment="1">
      <alignment horizontal="right"/>
    </xf>
    <xf numFmtId="0" fontId="11" fillId="34" borderId="11" xfId="0" applyFont="1" applyFill="1" applyBorder="1" applyAlignment="1">
      <alignment horizontal="center" vertical="center" wrapText="1" shrinkToFit="1"/>
    </xf>
    <xf numFmtId="188"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1" fillId="0" borderId="38" xfId="0" applyFont="1" applyFill="1" applyBorder="1" applyAlignment="1">
      <alignment horizontal="right"/>
    </xf>
    <xf numFmtId="0" fontId="1" fillId="34" borderId="0" xfId="0" applyFont="1" applyFill="1" applyAlignment="1">
      <alignment/>
    </xf>
    <xf numFmtId="0" fontId="0" fillId="35" borderId="11" xfId="0" applyFont="1" applyFill="1" applyBorder="1" applyAlignment="1">
      <alignment/>
    </xf>
    <xf numFmtId="0" fontId="0" fillId="0" borderId="0" xfId="0" applyFill="1" applyBorder="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7" fillId="0" borderId="0" xfId="0" applyFont="1" applyFill="1" applyAlignment="1">
      <alignment horizontal="center"/>
    </xf>
    <xf numFmtId="0" fontId="0" fillId="33" borderId="11" xfId="0" applyFont="1" applyFill="1" applyBorder="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0" fontId="0" fillId="35" borderId="12" xfId="0" applyFill="1" applyBorder="1" applyAlignment="1">
      <alignment/>
    </xf>
    <xf numFmtId="0" fontId="0" fillId="35" borderId="33" xfId="0" applyFill="1" applyBorder="1" applyAlignment="1">
      <alignment/>
    </xf>
    <xf numFmtId="0" fontId="66" fillId="0" borderId="0" xfId="0" applyFont="1" applyAlignment="1">
      <alignment horizontal="right"/>
    </xf>
    <xf numFmtId="0" fontId="9" fillId="0" borderId="0" xfId="0" applyFont="1" applyAlignment="1">
      <alignment horizontal="center" wrapText="1"/>
    </xf>
    <xf numFmtId="0" fontId="1" fillId="0" borderId="0" xfId="0" applyFont="1" applyAlignment="1">
      <alignment wrapText="1"/>
    </xf>
    <xf numFmtId="0" fontId="0" fillId="0" borderId="0" xfId="0" applyFont="1" applyAlignment="1">
      <alignment wrapText="1"/>
    </xf>
    <xf numFmtId="0" fontId="21" fillId="34" borderId="0" xfId="0" applyFont="1" applyFill="1" applyBorder="1" applyAlignment="1">
      <alignment wrapText="1"/>
    </xf>
    <xf numFmtId="0" fontId="0" fillId="37" borderId="0" xfId="0" applyFill="1" applyAlignment="1">
      <alignment/>
    </xf>
    <xf numFmtId="0" fontId="21"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21" xfId="0" applyFont="1" applyFill="1" applyBorder="1" applyAlignment="1">
      <alignment horizontal="center" vertical="center"/>
    </xf>
    <xf numFmtId="2" fontId="0" fillId="35" borderId="40" xfId="0" applyNumberFormat="1" applyFont="1" applyFill="1" applyBorder="1" applyAlignment="1">
      <alignment/>
    </xf>
    <xf numFmtId="2" fontId="0" fillId="35" borderId="40" xfId="0" applyNumberFormat="1" applyFill="1" applyBorder="1" applyAlignment="1">
      <alignment/>
    </xf>
    <xf numFmtId="2" fontId="0" fillId="35" borderId="41" xfId="0" applyNumberFormat="1" applyFill="1" applyBorder="1" applyAlignment="1">
      <alignment/>
    </xf>
    <xf numFmtId="2" fontId="0" fillId="34" borderId="40" xfId="0" applyNumberFormat="1" applyFill="1" applyBorder="1" applyAlignment="1">
      <alignment/>
    </xf>
    <xf numFmtId="2" fontId="0" fillId="35" borderId="41" xfId="0" applyNumberFormat="1" applyFont="1" applyFill="1" applyBorder="1" applyAlignment="1">
      <alignment/>
    </xf>
    <xf numFmtId="2" fontId="0" fillId="35" borderId="42" xfId="0" applyNumberFormat="1" applyFill="1" applyBorder="1" applyAlignment="1">
      <alignment/>
    </xf>
    <xf numFmtId="2" fontId="0" fillId="34" borderId="42" xfId="0" applyNumberFormat="1" applyFill="1" applyBorder="1" applyAlignment="1">
      <alignment/>
    </xf>
    <xf numFmtId="2" fontId="0" fillId="35" borderId="43" xfId="0" applyNumberFormat="1" applyFont="1" applyFill="1" applyBorder="1" applyAlignment="1">
      <alignment/>
    </xf>
    <xf numFmtId="2" fontId="0" fillId="35" borderId="43" xfId="0" applyNumberFormat="1" applyFill="1" applyBorder="1" applyAlignment="1">
      <alignment/>
    </xf>
    <xf numFmtId="2" fontId="0" fillId="34" borderId="24" xfId="0" applyNumberFormat="1" applyFill="1" applyBorder="1" applyAlignment="1">
      <alignment/>
    </xf>
    <xf numFmtId="2" fontId="0" fillId="35" borderId="11" xfId="0" applyNumberFormat="1" applyFont="1" applyFill="1" applyBorder="1" applyAlignment="1">
      <alignment/>
    </xf>
    <xf numFmtId="2" fontId="0" fillId="35" borderId="11" xfId="0" applyNumberFormat="1" applyFill="1" applyBorder="1" applyAlignment="1">
      <alignment/>
    </xf>
    <xf numFmtId="2" fontId="0" fillId="34" borderId="23" xfId="0" applyNumberFormat="1" applyFill="1" applyBorder="1" applyAlignment="1">
      <alignment/>
    </xf>
    <xf numFmtId="2" fontId="1" fillId="34" borderId="11" xfId="0" applyNumberFormat="1" applyFont="1" applyFill="1" applyBorder="1" applyAlignment="1">
      <alignment horizontal="right"/>
    </xf>
    <xf numFmtId="2" fontId="1" fillId="34" borderId="10" xfId="0" applyNumberFormat="1"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9" fontId="1" fillId="34" borderId="33" xfId="49" applyFont="1" applyFill="1" applyBorder="1" applyAlignment="1">
      <alignment horizontal="right"/>
    </xf>
    <xf numFmtId="9" fontId="1" fillId="34" borderId="11" xfId="49"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0" fontId="1" fillId="37" borderId="44" xfId="0" applyFont="1" applyFill="1" applyBorder="1" applyAlignment="1">
      <alignment horizontal="left" vertical="center"/>
    </xf>
    <xf numFmtId="9" fontId="1" fillId="34" borderId="12" xfId="49" applyFont="1" applyFill="1" applyBorder="1" applyAlignment="1">
      <alignment horizontal="right"/>
    </xf>
    <xf numFmtId="4" fontId="1" fillId="38" borderId="11" xfId="0" applyNumberFormat="1" applyFont="1" applyFill="1" applyBorder="1" applyAlignment="1">
      <alignment/>
    </xf>
    <xf numFmtId="4" fontId="7" fillId="0" borderId="11" xfId="0" applyNumberFormat="1" applyFont="1" applyFill="1" applyBorder="1" applyAlignment="1">
      <alignment horizontal="right"/>
    </xf>
    <xf numFmtId="0" fontId="0" fillId="0" borderId="0" xfId="0" applyFont="1" applyBorder="1" applyAlignment="1">
      <alignment/>
    </xf>
    <xf numFmtId="0" fontId="25"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6" fillId="0" borderId="0" xfId="0" applyFont="1" applyAlignment="1">
      <alignment vertical="top" wrapText="1"/>
    </xf>
    <xf numFmtId="0" fontId="9" fillId="0" borderId="0" xfId="0" applyFont="1" applyAlignment="1">
      <alignment vertical="top" wrapText="1"/>
    </xf>
    <xf numFmtId="0" fontId="27" fillId="0" borderId="0" xfId="0" applyFont="1" applyAlignment="1">
      <alignment horizontal="center" vertical="center"/>
    </xf>
    <xf numFmtId="0" fontId="5" fillId="0" borderId="0" xfId="0" applyFont="1" applyAlignment="1">
      <alignment/>
    </xf>
    <xf numFmtId="0" fontId="8" fillId="0" borderId="0" xfId="0" applyFont="1" applyAlignment="1">
      <alignment/>
    </xf>
    <xf numFmtId="0" fontId="28" fillId="0" borderId="0" xfId="0" applyFont="1" applyAlignment="1">
      <alignment/>
    </xf>
    <xf numFmtId="0" fontId="8" fillId="0" borderId="0" xfId="0" applyFont="1" applyBorder="1" applyAlignment="1">
      <alignment/>
    </xf>
    <xf numFmtId="167" fontId="29" fillId="0" borderId="0" xfId="0" applyNumberFormat="1" applyFont="1" applyBorder="1" applyAlignment="1">
      <alignment/>
    </xf>
    <xf numFmtId="0" fontId="0" fillId="0" borderId="0" xfId="0" applyFont="1" applyBorder="1" applyAlignment="1">
      <alignment wrapText="1"/>
    </xf>
    <xf numFmtId="0" fontId="4" fillId="0" borderId="0" xfId="0" applyFont="1" applyBorder="1" applyAlignment="1">
      <alignment/>
    </xf>
    <xf numFmtId="167" fontId="4" fillId="0" borderId="0" xfId="0" applyNumberFormat="1" applyFont="1" applyBorder="1" applyAlignment="1">
      <alignment/>
    </xf>
    <xf numFmtId="0" fontId="0" fillId="33" borderId="0" xfId="0" applyFont="1" applyFill="1" applyAlignment="1">
      <alignment/>
    </xf>
    <xf numFmtId="0" fontId="0" fillId="33" borderId="45" xfId="0" applyFont="1" applyFill="1" applyBorder="1" applyAlignment="1">
      <alignment/>
    </xf>
    <xf numFmtId="0" fontId="0" fillId="36" borderId="17" xfId="0" applyFont="1" applyFill="1" applyBorder="1" applyAlignment="1">
      <alignment horizontal="left" vertical="top" wrapText="1"/>
    </xf>
    <xf numFmtId="0" fontId="1" fillId="33" borderId="46" xfId="0" applyFont="1" applyFill="1" applyBorder="1" applyAlignment="1">
      <alignment/>
    </xf>
    <xf numFmtId="0" fontId="1" fillId="33" borderId="17" xfId="0" applyFont="1" applyFill="1" applyBorder="1" applyAlignment="1">
      <alignment/>
    </xf>
    <xf numFmtId="0" fontId="21" fillId="34" borderId="0" xfId="0" applyFont="1" applyFill="1" applyAlignment="1">
      <alignment wrapText="1"/>
    </xf>
    <xf numFmtId="0" fontId="22" fillId="34" borderId="0" xfId="0" applyFont="1" applyFill="1" applyAlignment="1">
      <alignment wrapText="1"/>
    </xf>
    <xf numFmtId="0" fontId="0" fillId="35" borderId="10" xfId="0" applyFill="1" applyBorder="1" applyAlignment="1">
      <alignment vertical="top" wrapText="1"/>
    </xf>
    <xf numFmtId="0" fontId="0" fillId="35" borderId="33" xfId="0" applyFill="1" applyBorder="1" applyAlignment="1">
      <alignment vertical="top" wrapText="1"/>
    </xf>
    <xf numFmtId="0" fontId="1" fillId="37" borderId="47" xfId="0" applyFont="1" applyFill="1" applyBorder="1" applyAlignment="1">
      <alignment horizontal="left" wrapText="1"/>
    </xf>
    <xf numFmtId="0" fontId="1" fillId="37" borderId="48" xfId="0" applyFont="1" applyFill="1" applyBorder="1" applyAlignment="1">
      <alignment horizontal="left"/>
    </xf>
    <xf numFmtId="0" fontId="1" fillId="37" borderId="20" xfId="0" applyFont="1" applyFill="1" applyBorder="1" applyAlignment="1">
      <alignment horizontal="left"/>
    </xf>
    <xf numFmtId="0" fontId="1" fillId="37" borderId="49" xfId="0" applyFont="1" applyFill="1" applyBorder="1" applyAlignment="1">
      <alignment horizontal="left"/>
    </xf>
    <xf numFmtId="0" fontId="1" fillId="37" borderId="37" xfId="0" applyFont="1" applyFill="1" applyBorder="1" applyAlignment="1">
      <alignment horizontal="left"/>
    </xf>
    <xf numFmtId="0" fontId="1" fillId="37" borderId="36" xfId="0" applyFont="1" applyFill="1" applyBorder="1" applyAlignment="1">
      <alignment horizontal="left"/>
    </xf>
    <xf numFmtId="0" fontId="21" fillId="37" borderId="0" xfId="0" applyFont="1" applyFill="1" applyAlignment="1">
      <alignment/>
    </xf>
    <xf numFmtId="0" fontId="22" fillId="37" borderId="0" xfId="0" applyFont="1" applyFill="1" applyAlignment="1">
      <alignment/>
    </xf>
    <xf numFmtId="0" fontId="22" fillId="34" borderId="49" xfId="0" applyFont="1" applyFill="1" applyBorder="1" applyAlignment="1">
      <alignment wrapText="1"/>
    </xf>
    <xf numFmtId="0" fontId="25" fillId="0" borderId="0" xfId="0" applyFont="1" applyAlignment="1">
      <alignment wrapText="1"/>
    </xf>
    <xf numFmtId="0" fontId="0" fillId="0" borderId="0" xfId="0" applyFont="1" applyAlignment="1">
      <alignment wrapText="1"/>
    </xf>
    <xf numFmtId="0" fontId="2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67" fillId="0" borderId="0" xfId="0" applyFont="1" applyAlignment="1">
      <alignment wrapText="1"/>
    </xf>
    <xf numFmtId="0" fontId="21" fillId="34" borderId="50" xfId="0" applyFont="1" applyFill="1" applyBorder="1" applyAlignment="1">
      <alignment horizontal="left" vertical="center" wrapText="1"/>
    </xf>
    <xf numFmtId="0" fontId="22" fillId="34" borderId="50" xfId="0" applyFont="1" applyFill="1" applyBorder="1" applyAlignment="1">
      <alignment/>
    </xf>
    <xf numFmtId="0" fontId="22" fillId="0" borderId="51" xfId="0" applyFont="1" applyBorder="1" applyAlignment="1">
      <alignment/>
    </xf>
    <xf numFmtId="0" fontId="21" fillId="34" borderId="0" xfId="0" applyFont="1" applyFill="1" applyBorder="1" applyAlignment="1">
      <alignment horizontal="left" vertical="center" wrapText="1"/>
    </xf>
    <xf numFmtId="0" fontId="22" fillId="0" borderId="0" xfId="0" applyFont="1" applyAlignment="1">
      <alignment/>
    </xf>
    <xf numFmtId="0" fontId="0" fillId="0" borderId="10" xfId="0" applyBorder="1" applyAlignment="1">
      <alignment horizontal="center"/>
    </xf>
    <xf numFmtId="0" fontId="0" fillId="0" borderId="12" xfId="0" applyBorder="1" applyAlignment="1">
      <alignment horizontal="center"/>
    </xf>
    <xf numFmtId="0" fontId="0" fillId="0" borderId="33" xfId="0" applyBorder="1" applyAlignment="1">
      <alignment horizont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21" fillId="34" borderId="10" xfId="0" applyFont="1" applyFill="1" applyBorder="1" applyAlignment="1">
      <alignment horizontal="left" vertical="center" wrapText="1"/>
    </xf>
    <xf numFmtId="0" fontId="22" fillId="0" borderId="33" xfId="0" applyFont="1" applyBorder="1" applyAlignment="1">
      <alignment wrapText="1"/>
    </xf>
    <xf numFmtId="0" fontId="21" fillId="38" borderId="11" xfId="0" applyFont="1" applyFill="1" applyBorder="1" applyAlignment="1">
      <alignment wrapText="1"/>
    </xf>
    <xf numFmtId="0" fontId="22" fillId="0" borderId="11" xfId="0" applyFont="1" applyBorder="1" applyAlignment="1">
      <alignment wrapText="1"/>
    </xf>
    <xf numFmtId="0" fontId="21" fillId="38"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Border="1" applyAlignment="1">
      <alignment/>
    </xf>
    <xf numFmtId="0" fontId="12" fillId="0" borderId="0" xfId="0" applyFont="1" applyAlignment="1">
      <alignment/>
    </xf>
    <xf numFmtId="0" fontId="22" fillId="34" borderId="20" xfId="0" applyFont="1" applyFill="1" applyBorder="1" applyAlignment="1">
      <alignment horizontal="left" wrapText="1"/>
    </xf>
    <xf numFmtId="0" fontId="22" fillId="0" borderId="0" xfId="0" applyFont="1" applyBorder="1" applyAlignment="1">
      <alignment horizontal="left" wrapText="1"/>
    </xf>
    <xf numFmtId="0" fontId="21" fillId="34" borderId="47" xfId="0" applyFont="1" applyFill="1" applyBorder="1" applyAlignment="1">
      <alignment horizontal="left" wrapText="1"/>
    </xf>
    <xf numFmtId="0" fontId="22" fillId="0" borderId="44" xfId="0" applyFont="1" applyBorder="1" applyAlignment="1">
      <alignment horizontal="left" wrapText="1"/>
    </xf>
    <xf numFmtId="0" fontId="22" fillId="34" borderId="37" xfId="0" applyFont="1" applyFill="1" applyBorder="1" applyAlignment="1">
      <alignment horizontal="left" wrapText="1"/>
    </xf>
    <xf numFmtId="0" fontId="22" fillId="0" borderId="38" xfId="0" applyFont="1" applyBorder="1" applyAlignment="1">
      <alignment horizontal="left" wrapText="1"/>
    </xf>
    <xf numFmtId="0" fontId="21" fillId="34" borderId="20" xfId="0" applyFont="1" applyFill="1" applyBorder="1" applyAlignment="1">
      <alignment horizontal="left" wrapText="1"/>
    </xf>
    <xf numFmtId="0" fontId="21" fillId="34" borderId="10" xfId="0" applyFont="1" applyFill="1" applyBorder="1" applyAlignment="1">
      <alignment horizontal="center" vertical="center"/>
    </xf>
    <xf numFmtId="0" fontId="22" fillId="34" borderId="12" xfId="0" applyFont="1" applyFill="1" applyBorder="1" applyAlignment="1">
      <alignment horizontal="center" vertical="center"/>
    </xf>
    <xf numFmtId="0" fontId="12" fillId="0" borderId="0" xfId="0" applyFont="1" applyFill="1" applyAlignment="1">
      <alignment horizontal="left" wrapText="1"/>
    </xf>
    <xf numFmtId="0" fontId="12" fillId="0" borderId="0" xfId="0" applyFont="1" applyFill="1" applyAlignment="1">
      <alignment/>
    </xf>
    <xf numFmtId="0" fontId="1" fillId="0" borderId="38" xfId="0" applyFont="1" applyFill="1" applyBorder="1" applyAlignment="1">
      <alignment horizontal="left" vertical="center" wrapText="1"/>
    </xf>
    <xf numFmtId="0" fontId="0" fillId="0" borderId="38" xfId="0" applyBorder="1" applyAlignment="1">
      <alignment horizontal="left" wrapText="1"/>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21" fillId="34" borderId="10" xfId="0" applyFont="1" applyFill="1" applyBorder="1" applyAlignment="1">
      <alignment horizontal="center" vertical="center" wrapText="1"/>
    </xf>
    <xf numFmtId="0" fontId="21" fillId="34" borderId="33" xfId="0" applyFont="1" applyFill="1" applyBorder="1" applyAlignment="1">
      <alignment horizontal="center" vertical="center" wrapText="1"/>
    </xf>
    <xf numFmtId="16" fontId="21" fillId="34" borderId="52" xfId="0" applyNumberFormat="1" applyFont="1" applyFill="1" applyBorder="1" applyAlignment="1">
      <alignment horizontal="left" vertical="center" wrapText="1"/>
    </xf>
    <xf numFmtId="0" fontId="22" fillId="34" borderId="53" xfId="0" applyFont="1" applyFill="1" applyBorder="1" applyAlignment="1">
      <alignment horizontal="left" vertical="center" wrapText="1"/>
    </xf>
    <xf numFmtId="16" fontId="21" fillId="34" borderId="53" xfId="0" applyNumberFormat="1" applyFont="1" applyFill="1" applyBorder="1" applyAlignment="1">
      <alignment horizontal="left" vertical="center" wrapText="1"/>
    </xf>
    <xf numFmtId="16" fontId="21" fillId="34" borderId="22" xfId="0" applyNumberFormat="1" applyFont="1" applyFill="1" applyBorder="1" applyAlignment="1">
      <alignment horizontal="left" vertical="center" wrapText="1"/>
    </xf>
    <xf numFmtId="0" fontId="22" fillId="0" borderId="54" xfId="0" applyFont="1" applyBorder="1" applyAlignment="1">
      <alignment horizontal="left" vertical="center" wrapText="1"/>
    </xf>
    <xf numFmtId="0" fontId="21" fillId="34" borderId="0" xfId="0" applyFont="1" applyFill="1" applyAlignment="1">
      <alignment wrapText="1"/>
    </xf>
    <xf numFmtId="0" fontId="22" fillId="0" borderId="0" xfId="0" applyFont="1" applyBorder="1" applyAlignment="1">
      <alignment wrapText="1"/>
    </xf>
    <xf numFmtId="0" fontId="0" fillId="35" borderId="10" xfId="0" applyFill="1" applyBorder="1" applyAlignment="1">
      <alignment/>
    </xf>
    <xf numFmtId="0" fontId="0" fillId="35" borderId="12" xfId="0" applyFill="1" applyBorder="1" applyAlignment="1">
      <alignment/>
    </xf>
    <xf numFmtId="0" fontId="22" fillId="34" borderId="49" xfId="0" applyFont="1" applyFill="1" applyBorder="1" applyAlignment="1">
      <alignment wrapText="1"/>
    </xf>
    <xf numFmtId="0" fontId="0" fillId="35" borderId="10" xfId="0" applyFont="1" applyFill="1" applyBorder="1" applyAlignment="1">
      <alignment/>
    </xf>
    <xf numFmtId="0" fontId="0" fillId="35" borderId="33"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0" fillId="0" borderId="12" xfId="0" applyBorder="1" applyAlignment="1">
      <alignment/>
    </xf>
    <xf numFmtId="0" fontId="0" fillId="0" borderId="33" xfId="0" applyBorder="1" applyAlignment="1">
      <alignment/>
    </xf>
    <xf numFmtId="0" fontId="0" fillId="0" borderId="50" xfId="0" applyFont="1" applyBorder="1" applyAlignment="1">
      <alignment/>
    </xf>
    <xf numFmtId="0" fontId="0" fillId="0" borderId="50" xfId="0" applyBorder="1" applyAlignment="1">
      <alignment/>
    </xf>
    <xf numFmtId="0" fontId="3" fillId="34" borderId="0" xfId="0" applyFont="1" applyFill="1" applyAlignment="1">
      <alignment horizontal="center" vertical="center" wrapText="1"/>
    </xf>
    <xf numFmtId="0" fontId="6" fillId="34" borderId="0" xfId="0" applyFont="1" applyFill="1" applyAlignment="1">
      <alignment horizontal="center" vertical="center" wrapText="1"/>
    </xf>
    <xf numFmtId="0" fontId="2" fillId="34" borderId="0" xfId="0" applyFont="1" applyFill="1" applyAlignment="1">
      <alignment horizontal="center" vertical="center"/>
    </xf>
    <xf numFmtId="0" fontId="0" fillId="34" borderId="0" xfId="0" applyFill="1" applyAlignment="1">
      <alignment horizontal="center" vertical="center"/>
    </xf>
    <xf numFmtId="0" fontId="18" fillId="0" borderId="0" xfId="0" applyFont="1" applyAlignment="1">
      <alignment horizontal="center" wrapText="1"/>
    </xf>
    <xf numFmtId="0" fontId="0" fillId="0" borderId="0" xfId="0" applyAlignment="1">
      <alignment horizontal="center" wrapText="1"/>
    </xf>
    <xf numFmtId="0" fontId="22" fillId="0" borderId="49" xfId="0" applyFont="1" applyBorder="1" applyAlignment="1">
      <alignment wrapText="1"/>
    </xf>
    <xf numFmtId="0" fontId="0" fillId="35" borderId="33" xfId="0" applyFill="1" applyBorder="1" applyAlignment="1">
      <alignment/>
    </xf>
    <xf numFmtId="0" fontId="0" fillId="36" borderId="52" xfId="0" applyFont="1" applyFill="1" applyBorder="1" applyAlignment="1">
      <alignment horizontal="left" vertical="top" wrapText="1"/>
    </xf>
    <xf numFmtId="0" fontId="0" fillId="36" borderId="53" xfId="0" applyFont="1" applyFill="1" applyBorder="1" applyAlignment="1">
      <alignment horizontal="left" vertical="top" wrapText="1"/>
    </xf>
    <xf numFmtId="0" fontId="0" fillId="36" borderId="55" xfId="0" applyFont="1" applyFill="1" applyBorder="1" applyAlignment="1">
      <alignment horizontal="left" vertical="top" wrapText="1"/>
    </xf>
    <xf numFmtId="14" fontId="0" fillId="36" borderId="18" xfId="0" applyNumberFormat="1" applyFont="1" applyFill="1" applyBorder="1" applyAlignment="1">
      <alignment horizontal="left" vertical="top" wrapText="1"/>
    </xf>
    <xf numFmtId="14" fontId="0" fillId="36" borderId="55" xfId="0" applyNumberFormat="1"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39" xfId="0" applyFill="1" applyBorder="1" applyAlignment="1">
      <alignment wrapText="1"/>
    </xf>
    <xf numFmtId="0" fontId="0" fillId="33" borderId="34" xfId="0" applyFill="1" applyBorder="1" applyAlignment="1">
      <alignment wrapText="1"/>
    </xf>
    <xf numFmtId="0" fontId="0" fillId="36" borderId="35" xfId="0" applyFill="1" applyBorder="1" applyAlignment="1">
      <alignment/>
    </xf>
    <xf numFmtId="0" fontId="0" fillId="36" borderId="39" xfId="0" applyFill="1" applyBorder="1" applyAlignment="1">
      <alignment/>
    </xf>
    <xf numFmtId="0" fontId="0" fillId="36" borderId="39" xfId="0" applyFill="1" applyBorder="1" applyAlignment="1">
      <alignment wrapText="1"/>
    </xf>
    <xf numFmtId="0" fontId="0" fillId="36" borderId="34" xfId="0" applyFill="1" applyBorder="1" applyAlignment="1">
      <alignment wrapText="1"/>
    </xf>
    <xf numFmtId="0" fontId="1" fillId="33" borderId="56" xfId="0" applyFont="1" applyFill="1" applyBorder="1" applyAlignment="1">
      <alignment/>
    </xf>
    <xf numFmtId="0" fontId="0" fillId="33" borderId="57" xfId="0" applyFill="1" applyBorder="1" applyAlignment="1">
      <alignment/>
    </xf>
    <xf numFmtId="0" fontId="0" fillId="33" borderId="58" xfId="0" applyFill="1" applyBorder="1" applyAlignment="1">
      <alignment/>
    </xf>
    <xf numFmtId="0" fontId="0" fillId="33" borderId="14" xfId="0" applyFill="1" applyBorder="1" applyAlignment="1">
      <alignment/>
    </xf>
    <xf numFmtId="0" fontId="0" fillId="33" borderId="17" xfId="0" applyFill="1" applyBorder="1" applyAlignment="1">
      <alignment/>
    </xf>
    <xf numFmtId="0" fontId="0" fillId="33" borderId="19" xfId="0" applyFill="1" applyBorder="1" applyAlignment="1">
      <alignment/>
    </xf>
    <xf numFmtId="0" fontId="0" fillId="33" borderId="35" xfId="0" applyFill="1" applyBorder="1" applyAlignment="1">
      <alignment/>
    </xf>
    <xf numFmtId="0" fontId="0" fillId="33" borderId="39" xfId="0" applyFill="1" applyBorder="1" applyAlignment="1">
      <alignment/>
    </xf>
    <xf numFmtId="14" fontId="0" fillId="33" borderId="59" xfId="0" applyNumberFormat="1" applyFont="1" applyFill="1" applyBorder="1" applyAlignment="1">
      <alignment horizontal="center"/>
    </xf>
    <xf numFmtId="0" fontId="0" fillId="33" borderId="46" xfId="0" applyFont="1" applyFill="1" applyBorder="1" applyAlignment="1">
      <alignment horizontal="center"/>
    </xf>
    <xf numFmtId="0" fontId="0" fillId="33" borderId="45" xfId="0" applyFont="1" applyFill="1" applyBorder="1" applyAlignment="1">
      <alignment horizontal="center"/>
    </xf>
    <xf numFmtId="0" fontId="0" fillId="33" borderId="54" xfId="0" applyFont="1" applyFill="1" applyBorder="1" applyAlignment="1">
      <alignment horizontal="center"/>
    </xf>
    <xf numFmtId="0" fontId="0" fillId="36" borderId="14" xfId="0" applyFill="1" applyBorder="1" applyAlignment="1">
      <alignment/>
    </xf>
    <xf numFmtId="0" fontId="0" fillId="36" borderId="17" xfId="0" applyFill="1" applyBorder="1" applyAlignment="1">
      <alignment/>
    </xf>
    <xf numFmtId="0" fontId="0" fillId="36" borderId="19" xfId="0" applyFill="1" applyBorder="1" applyAlignment="1">
      <alignment/>
    </xf>
    <xf numFmtId="0" fontId="1" fillId="33" borderId="25" xfId="0" applyFont="1" applyFill="1" applyBorder="1" applyAlignment="1">
      <alignment/>
    </xf>
    <xf numFmtId="0" fontId="0" fillId="0" borderId="26" xfId="0" applyFont="1" applyBorder="1" applyAlignment="1">
      <alignment/>
    </xf>
    <xf numFmtId="0" fontId="0" fillId="0" borderId="27" xfId="0" applyFont="1" applyBorder="1" applyAlignment="1">
      <alignment/>
    </xf>
    <xf numFmtId="0" fontId="1" fillId="33" borderId="10"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9" xfId="0" applyFont="1" applyFill="1" applyBorder="1" applyAlignment="1">
      <alignment horizontal="left" vertical="top" wrapText="1"/>
    </xf>
    <xf numFmtId="0" fontId="0" fillId="36" borderId="14" xfId="0" applyFont="1" applyFill="1" applyBorder="1" applyAlignment="1">
      <alignment horizontal="center" vertical="top" wrapText="1"/>
    </xf>
    <xf numFmtId="0" fontId="0" fillId="36" borderId="17" xfId="0" applyFont="1" applyFill="1" applyBorder="1" applyAlignment="1">
      <alignment horizontal="center" vertical="top" wrapText="1"/>
    </xf>
    <xf numFmtId="0" fontId="1" fillId="36" borderId="25" xfId="0" applyFont="1" applyFill="1" applyBorder="1" applyAlignment="1">
      <alignment/>
    </xf>
    <xf numFmtId="0" fontId="0" fillId="36" borderId="26" xfId="0" applyFont="1" applyFill="1" applyBorder="1" applyAlignment="1">
      <alignment/>
    </xf>
    <xf numFmtId="0" fontId="0" fillId="36" borderId="27" xfId="0" applyFont="1" applyFill="1" applyBorder="1" applyAlignment="1">
      <alignment/>
    </xf>
    <xf numFmtId="0" fontId="0" fillId="36" borderId="35" xfId="0" applyFont="1" applyFill="1" applyBorder="1" applyAlignment="1">
      <alignment horizontal="left" vertical="top" wrapText="1"/>
    </xf>
    <xf numFmtId="0" fontId="0" fillId="36" borderId="39" xfId="0" applyFont="1" applyFill="1" applyBorder="1" applyAlignment="1">
      <alignment horizontal="left" vertical="top" wrapText="1"/>
    </xf>
    <xf numFmtId="0" fontId="0" fillId="36" borderId="34" xfId="0" applyFont="1" applyFill="1" applyBorder="1" applyAlignment="1">
      <alignment horizontal="left" vertical="top" wrapText="1"/>
    </xf>
    <xf numFmtId="0" fontId="0" fillId="36" borderId="17" xfId="0" applyFill="1" applyBorder="1" applyAlignment="1">
      <alignment wrapText="1"/>
    </xf>
    <xf numFmtId="0" fontId="0" fillId="36" borderId="19" xfId="0" applyFill="1" applyBorder="1" applyAlignment="1">
      <alignment wrapText="1"/>
    </xf>
    <xf numFmtId="0" fontId="1" fillId="36" borderId="10"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wrapText="1"/>
    </xf>
    <xf numFmtId="0" fontId="1" fillId="33" borderId="10"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33" xfId="0" applyFill="1" applyBorder="1" applyAlignment="1">
      <alignment horizontal="left" vertical="top" wrapText="1"/>
    </xf>
    <xf numFmtId="0" fontId="1" fillId="36" borderId="10" xfId="0" applyFont="1" applyFill="1" applyBorder="1" applyAlignment="1">
      <alignment horizontal="left" vertical="top" wrapText="1"/>
    </xf>
    <xf numFmtId="0" fontId="0" fillId="36" borderId="12" xfId="0" applyFill="1" applyBorder="1" applyAlignment="1">
      <alignment horizontal="left" vertical="top" wrapText="1"/>
    </xf>
    <xf numFmtId="0" fontId="0" fillId="36" borderId="33" xfId="0" applyFill="1" applyBorder="1" applyAlignment="1">
      <alignment horizontal="left" vertical="top" wrapText="1"/>
    </xf>
    <xf numFmtId="0" fontId="0" fillId="33" borderId="17" xfId="0" applyFill="1" applyBorder="1" applyAlignment="1">
      <alignment wrapText="1"/>
    </xf>
    <xf numFmtId="0" fontId="0" fillId="33" borderId="19" xfId="0" applyFill="1" applyBorder="1" applyAlignment="1">
      <alignment wrapText="1"/>
    </xf>
    <xf numFmtId="0" fontId="1" fillId="36" borderId="56" xfId="0" applyFont="1" applyFill="1" applyBorder="1" applyAlignment="1">
      <alignment/>
    </xf>
    <xf numFmtId="0" fontId="0" fillId="36" borderId="57" xfId="0" applyFill="1" applyBorder="1" applyAlignment="1">
      <alignment/>
    </xf>
    <xf numFmtId="0" fontId="0" fillId="36" borderId="58" xfId="0" applyFill="1" applyBorder="1" applyAlignment="1">
      <alignment/>
    </xf>
    <xf numFmtId="0" fontId="0" fillId="36" borderId="19" xfId="0" applyFont="1" applyFill="1" applyBorder="1" applyAlignment="1">
      <alignment horizontal="center" vertical="top" wrapText="1"/>
    </xf>
    <xf numFmtId="0" fontId="0" fillId="33" borderId="35" xfId="0" applyFont="1" applyFill="1" applyBorder="1" applyAlignment="1">
      <alignment horizontal="left" vertical="top" wrapText="1"/>
    </xf>
    <xf numFmtId="0" fontId="0" fillId="33" borderId="39" xfId="0" applyFont="1" applyFill="1" applyBorder="1" applyAlignment="1">
      <alignment horizontal="left" vertical="top" wrapText="1"/>
    </xf>
    <xf numFmtId="0" fontId="0" fillId="33" borderId="34" xfId="0" applyFont="1" applyFill="1" applyBorder="1" applyAlignment="1">
      <alignment horizontal="left" vertical="top" wrapText="1"/>
    </xf>
    <xf numFmtId="0" fontId="1" fillId="36" borderId="56" xfId="0" applyFont="1" applyFill="1" applyBorder="1" applyAlignment="1">
      <alignment horizontal="left" vertical="top" wrapText="1"/>
    </xf>
    <xf numFmtId="0" fontId="0" fillId="36" borderId="57" xfId="0" applyFill="1" applyBorder="1" applyAlignment="1">
      <alignment horizontal="left" vertical="top" wrapText="1"/>
    </xf>
    <xf numFmtId="0" fontId="0" fillId="36" borderId="58" xfId="0" applyFill="1" applyBorder="1" applyAlignment="1">
      <alignment horizontal="left" vertical="top" wrapText="1"/>
    </xf>
    <xf numFmtId="0" fontId="1" fillId="33" borderId="56" xfId="0" applyFont="1" applyFill="1" applyBorder="1" applyAlignment="1">
      <alignment horizontal="left" vertical="top" wrapText="1"/>
    </xf>
    <xf numFmtId="0" fontId="0" fillId="33" borderId="57" xfId="0" applyFill="1" applyBorder="1" applyAlignment="1">
      <alignment horizontal="left" vertical="top" wrapText="1"/>
    </xf>
    <xf numFmtId="0" fontId="0" fillId="33" borderId="58" xfId="0" applyFill="1" applyBorder="1" applyAlignment="1">
      <alignment horizontal="left" vertical="top" wrapText="1"/>
    </xf>
    <xf numFmtId="0" fontId="0" fillId="33" borderId="14"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52"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55" xfId="0" applyFont="1" applyFill="1" applyBorder="1" applyAlignment="1">
      <alignment horizontal="left" vertical="top" wrapText="1"/>
    </xf>
    <xf numFmtId="14" fontId="0" fillId="33" borderId="18" xfId="0" applyNumberFormat="1" applyFont="1" applyFill="1" applyBorder="1" applyAlignment="1">
      <alignment horizontal="left" vertical="top" wrapText="1"/>
    </xf>
    <xf numFmtId="0" fontId="0" fillId="33" borderId="60" xfId="0" applyFont="1" applyFill="1" applyBorder="1" applyAlignment="1">
      <alignment horizontal="left" vertical="top" wrapText="1"/>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0" fillId="33" borderId="10" xfId="0" applyFill="1" applyBorder="1" applyAlignment="1">
      <alignment horizontal="left"/>
    </xf>
    <xf numFmtId="0" fontId="0" fillId="33" borderId="12" xfId="0" applyFill="1" applyBorder="1" applyAlignment="1">
      <alignment horizontal="left"/>
    </xf>
    <xf numFmtId="0" fontId="0" fillId="33" borderId="33" xfId="0" applyFill="1" applyBorder="1" applyAlignment="1">
      <alignment horizontal="left"/>
    </xf>
    <xf numFmtId="0" fontId="1" fillId="34" borderId="0" xfId="0" applyFont="1" applyFill="1" applyAlignment="1">
      <alignment/>
    </xf>
    <xf numFmtId="0" fontId="0" fillId="0" borderId="49" xfId="0" applyFont="1" applyBorder="1" applyAlignment="1">
      <alignment/>
    </xf>
    <xf numFmtId="0" fontId="0" fillId="0" borderId="0" xfId="0" applyFont="1" applyBorder="1" applyAlignment="1">
      <alignment/>
    </xf>
    <xf numFmtId="0" fontId="0" fillId="33" borderId="0" xfId="0" applyFont="1" applyFill="1" applyAlignment="1">
      <alignment/>
    </xf>
    <xf numFmtId="0" fontId="0" fillId="0" borderId="0" xfId="0" applyAlignment="1">
      <alignment/>
    </xf>
    <xf numFmtId="0" fontId="0" fillId="33" borderId="17" xfId="0" applyFont="1" applyFill="1" applyBorder="1" applyAlignment="1">
      <alignment horizontal="center"/>
    </xf>
    <xf numFmtId="0" fontId="0" fillId="33" borderId="19" xfId="0" applyFont="1" applyFill="1" applyBorder="1" applyAlignment="1">
      <alignment horizontal="center"/>
    </xf>
    <xf numFmtId="0" fontId="1" fillId="33" borderId="12" xfId="0" applyFont="1" applyFill="1" applyBorder="1" applyAlignment="1">
      <alignment/>
    </xf>
    <xf numFmtId="0" fontId="0" fillId="33" borderId="12" xfId="0" applyFont="1" applyFill="1" applyBorder="1" applyAlignment="1">
      <alignment/>
    </xf>
    <xf numFmtId="0" fontId="0" fillId="33" borderId="10" xfId="0" applyFill="1" applyBorder="1" applyAlignment="1">
      <alignment horizontal="center"/>
    </xf>
    <xf numFmtId="0" fontId="0" fillId="33" borderId="12" xfId="0" applyFill="1" applyBorder="1" applyAlignment="1">
      <alignment horizontal="center"/>
    </xf>
    <xf numFmtId="0" fontId="1" fillId="33" borderId="10" xfId="0" applyFont="1" applyFill="1" applyBorder="1" applyAlignment="1">
      <alignment/>
    </xf>
    <xf numFmtId="0" fontId="1" fillId="0" borderId="12" xfId="0" applyFont="1" applyBorder="1" applyAlignment="1">
      <alignment/>
    </xf>
    <xf numFmtId="0" fontId="1" fillId="0" borderId="33" xfId="0" applyFont="1" applyBorder="1" applyAlignment="1">
      <alignment/>
    </xf>
    <xf numFmtId="0" fontId="1" fillId="34" borderId="0" xfId="0" applyFont="1" applyFill="1" applyAlignment="1">
      <alignment wrapText="1"/>
    </xf>
    <xf numFmtId="0" fontId="0" fillId="0" borderId="49" xfId="0" applyFont="1" applyBorder="1" applyAlignment="1">
      <alignment wrapText="1"/>
    </xf>
    <xf numFmtId="0" fontId="0" fillId="33" borderId="33" xfId="0" applyFill="1" applyBorder="1" applyAlignment="1">
      <alignment horizontal="center"/>
    </xf>
    <xf numFmtId="0" fontId="1" fillId="33" borderId="56" xfId="0" applyFont="1" applyFill="1" applyBorder="1" applyAlignment="1">
      <alignment wrapText="1"/>
    </xf>
    <xf numFmtId="0" fontId="0" fillId="33" borderId="57" xfId="0" applyFont="1" applyFill="1" applyBorder="1" applyAlignment="1">
      <alignment wrapText="1"/>
    </xf>
    <xf numFmtId="0" fontId="0" fillId="33" borderId="58" xfId="0" applyFont="1" applyFill="1" applyBorder="1" applyAlignment="1">
      <alignment wrapText="1"/>
    </xf>
    <xf numFmtId="0" fontId="0" fillId="33" borderId="61" xfId="0" applyFont="1" applyFill="1" applyBorder="1" applyAlignment="1">
      <alignment horizontal="center" wrapText="1"/>
    </xf>
    <xf numFmtId="0" fontId="0" fillId="33" borderId="62" xfId="0" applyFont="1" applyFill="1" applyBorder="1" applyAlignment="1">
      <alignment horizontal="center" wrapText="1"/>
    </xf>
    <xf numFmtId="0" fontId="0" fillId="33" borderId="63" xfId="0" applyFont="1" applyFill="1" applyBorder="1" applyAlignment="1">
      <alignment horizontal="center" wrapText="1"/>
    </xf>
    <xf numFmtId="0" fontId="0" fillId="33" borderId="64" xfId="0" applyFont="1" applyFill="1" applyBorder="1" applyAlignment="1">
      <alignment wrapText="1"/>
    </xf>
    <xf numFmtId="0" fontId="0" fillId="33" borderId="50" xfId="0" applyFont="1" applyFill="1" applyBorder="1" applyAlignment="1">
      <alignment wrapText="1"/>
    </xf>
    <xf numFmtId="0" fontId="0" fillId="33" borderId="65" xfId="0" applyFont="1" applyFill="1" applyBorder="1" applyAlignment="1">
      <alignment wrapText="1"/>
    </xf>
    <xf numFmtId="0" fontId="1" fillId="36" borderId="12" xfId="0" applyFont="1" applyFill="1" applyBorder="1" applyAlignment="1">
      <alignment horizontal="left" vertical="top" wrapText="1"/>
    </xf>
    <xf numFmtId="0" fontId="1" fillId="36" borderId="33" xfId="0" applyFont="1" applyFill="1" applyBorder="1" applyAlignment="1">
      <alignment horizontal="left" vertical="top" wrapText="1"/>
    </xf>
    <xf numFmtId="0" fontId="1" fillId="33" borderId="61" xfId="0" applyFont="1" applyFill="1" applyBorder="1" applyAlignment="1">
      <alignment/>
    </xf>
    <xf numFmtId="0" fontId="0" fillId="33" borderId="62" xfId="0" applyFont="1" applyFill="1" applyBorder="1" applyAlignment="1">
      <alignment/>
    </xf>
    <xf numFmtId="0" fontId="0" fillId="33" borderId="63" xfId="0" applyFont="1" applyFill="1" applyBorder="1" applyAlignment="1">
      <alignment/>
    </xf>
    <xf numFmtId="14" fontId="0" fillId="33" borderId="31" xfId="0" applyNumberFormat="1" applyFont="1" applyFill="1" applyBorder="1" applyAlignment="1">
      <alignment horizontal="center"/>
    </xf>
    <xf numFmtId="0" fontId="0" fillId="33" borderId="63" xfId="0" applyFont="1" applyFill="1" applyBorder="1" applyAlignment="1">
      <alignment horizontal="center"/>
    </xf>
    <xf numFmtId="0" fontId="0" fillId="33" borderId="62" xfId="0" applyFont="1" applyFill="1" applyBorder="1" applyAlignment="1">
      <alignment horizontal="center"/>
    </xf>
    <xf numFmtId="0" fontId="0" fillId="33" borderId="66" xfId="0" applyFont="1" applyFill="1" applyBorder="1" applyAlignment="1">
      <alignment horizontal="center"/>
    </xf>
    <xf numFmtId="0" fontId="0" fillId="36" borderId="57" xfId="0" applyFont="1" applyFill="1" applyBorder="1" applyAlignment="1">
      <alignment horizontal="left" vertical="top" wrapText="1"/>
    </xf>
    <xf numFmtId="0" fontId="0" fillId="36" borderId="58"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33" xfId="0" applyFont="1" applyFill="1" applyBorder="1" applyAlignment="1">
      <alignment horizontal="left" vertical="top" wrapText="1"/>
    </xf>
    <xf numFmtId="14" fontId="0" fillId="33" borderId="55" xfId="0" applyNumberFormat="1" applyFont="1" applyFill="1" applyBorder="1" applyAlignment="1">
      <alignment horizontal="left" vertical="top" wrapText="1"/>
    </xf>
    <xf numFmtId="0" fontId="22" fillId="36" borderId="14" xfId="0" applyFont="1" applyFill="1" applyBorder="1" applyAlignment="1">
      <alignment horizontal="left" vertical="top" wrapText="1"/>
    </xf>
    <xf numFmtId="0" fontId="22" fillId="36" borderId="17" xfId="0" applyFont="1" applyFill="1" applyBorder="1" applyAlignment="1">
      <alignment horizontal="left" vertical="top" wrapText="1"/>
    </xf>
    <xf numFmtId="14" fontId="0" fillId="36" borderId="17" xfId="0" applyNumberFormat="1" applyFont="1" applyFill="1" applyBorder="1" applyAlignment="1">
      <alignment horizontal="left" vertical="top" wrapText="1"/>
    </xf>
    <xf numFmtId="0" fontId="0" fillId="36" borderId="18" xfId="0" applyFont="1" applyFill="1" applyBorder="1" applyAlignment="1">
      <alignment horizontal="left" vertical="top" wrapText="1"/>
    </xf>
    <xf numFmtId="14" fontId="0" fillId="33" borderId="17" xfId="0" applyNumberFormat="1" applyFont="1" applyFill="1" applyBorder="1" applyAlignment="1">
      <alignment horizontal="center"/>
    </xf>
    <xf numFmtId="0" fontId="1" fillId="33" borderId="56" xfId="0" applyFont="1" applyFill="1" applyBorder="1" applyAlignment="1">
      <alignment horizontal="left" vertical="top" wrapText="1"/>
    </xf>
    <xf numFmtId="0" fontId="1" fillId="36" borderId="10" xfId="0" applyFont="1" applyFill="1" applyBorder="1" applyAlignment="1">
      <alignment horizontal="left" vertical="top" wrapText="1" shrinkToFit="1"/>
    </xf>
    <xf numFmtId="0" fontId="1" fillId="36" borderId="12" xfId="0" applyFont="1" applyFill="1" applyBorder="1" applyAlignment="1">
      <alignment horizontal="left" vertical="top" wrapText="1" shrinkToFit="1"/>
    </xf>
    <xf numFmtId="0" fontId="1" fillId="36" borderId="33" xfId="0" applyFont="1" applyFill="1" applyBorder="1" applyAlignment="1">
      <alignment horizontal="left" vertical="top" wrapText="1" shrinkToFit="1"/>
    </xf>
    <xf numFmtId="0" fontId="0" fillId="36" borderId="22" xfId="0" applyFont="1" applyFill="1" applyBorder="1" applyAlignment="1">
      <alignment horizontal="left" vertical="top" wrapText="1"/>
    </xf>
    <xf numFmtId="0" fontId="0" fillId="36" borderId="45" xfId="0" applyFont="1" applyFill="1" applyBorder="1" applyAlignment="1">
      <alignment horizontal="left" vertical="top" wrapText="1"/>
    </xf>
    <xf numFmtId="0" fontId="0" fillId="36" borderId="54" xfId="0" applyFont="1" applyFill="1" applyBorder="1" applyAlignment="1">
      <alignment horizontal="left" vertical="top" wrapText="1"/>
    </xf>
    <xf numFmtId="0" fontId="0" fillId="33" borderId="14" xfId="0" applyFont="1" applyFill="1" applyBorder="1" applyAlignment="1">
      <alignment horizontal="center" wrapText="1"/>
    </xf>
    <xf numFmtId="0" fontId="0" fillId="33" borderId="17" xfId="0" applyFont="1" applyFill="1" applyBorder="1" applyAlignment="1">
      <alignment horizontal="center" wrapText="1"/>
    </xf>
    <xf numFmtId="0" fontId="0" fillId="33" borderId="14" xfId="0" applyFont="1" applyFill="1" applyBorder="1" applyAlignment="1">
      <alignment wrapText="1"/>
    </xf>
    <xf numFmtId="0" fontId="0" fillId="33" borderId="17" xfId="0" applyFont="1" applyFill="1" applyBorder="1" applyAlignment="1">
      <alignment wrapText="1"/>
    </xf>
    <xf numFmtId="0" fontId="1" fillId="33" borderId="14" xfId="0" applyFont="1" applyFill="1" applyBorder="1" applyAlignment="1">
      <alignment/>
    </xf>
    <xf numFmtId="0" fontId="0" fillId="33" borderId="17" xfId="0" applyFont="1" applyFill="1" applyBorder="1" applyAlignment="1">
      <alignment/>
    </xf>
    <xf numFmtId="0" fontId="0" fillId="0" borderId="55" xfId="0" applyBorder="1" applyAlignment="1">
      <alignment horizontal="left" vertical="top" wrapText="1"/>
    </xf>
    <xf numFmtId="0" fontId="0" fillId="36" borderId="52" xfId="0" applyFont="1" applyFill="1" applyBorder="1" applyAlignment="1">
      <alignment vertical="top" wrapText="1"/>
    </xf>
    <xf numFmtId="0" fontId="0" fillId="36" borderId="53" xfId="0" applyFill="1" applyBorder="1" applyAlignment="1">
      <alignment vertical="top" wrapText="1"/>
    </xf>
    <xf numFmtId="0" fontId="0" fillId="36" borderId="60" xfId="0" applyFill="1" applyBorder="1" applyAlignment="1">
      <alignment vertical="top" wrapText="1"/>
    </xf>
    <xf numFmtId="0" fontId="0" fillId="33" borderId="52" xfId="0" applyFont="1" applyFill="1" applyBorder="1" applyAlignment="1">
      <alignment vertical="top" wrapText="1"/>
    </xf>
    <xf numFmtId="0" fontId="0" fillId="33" borderId="53" xfId="0" applyFill="1" applyBorder="1" applyAlignment="1">
      <alignment vertical="top" wrapText="1"/>
    </xf>
    <xf numFmtId="0" fontId="0" fillId="33" borderId="60" xfId="0" applyFill="1" applyBorder="1" applyAlignment="1">
      <alignment vertical="top" wrapText="1"/>
    </xf>
    <xf numFmtId="0" fontId="0" fillId="33" borderId="22" xfId="0" applyFont="1" applyFill="1" applyBorder="1" applyAlignment="1">
      <alignment vertical="top" wrapText="1"/>
    </xf>
    <xf numFmtId="0" fontId="0" fillId="33" borderId="45" xfId="0" applyFill="1" applyBorder="1" applyAlignment="1">
      <alignment vertical="top" wrapText="1"/>
    </xf>
    <xf numFmtId="0" fontId="0" fillId="33" borderId="54" xfId="0" applyFill="1" applyBorder="1" applyAlignment="1">
      <alignment vertical="top" wrapText="1"/>
    </xf>
    <xf numFmtId="0" fontId="1" fillId="36" borderId="56" xfId="0" applyFont="1" applyFill="1" applyBorder="1" applyAlignment="1">
      <alignment horizontal="left" vertical="top" wrapText="1"/>
    </xf>
    <xf numFmtId="0" fontId="1" fillId="33" borderId="35" xfId="0" applyFont="1" applyFill="1" applyBorder="1" applyAlignment="1">
      <alignment/>
    </xf>
    <xf numFmtId="0" fontId="0" fillId="0" borderId="39" xfId="0" applyBorder="1" applyAlignment="1">
      <alignment/>
    </xf>
    <xf numFmtId="14" fontId="0" fillId="33" borderId="39" xfId="0" applyNumberFormat="1" applyFill="1" applyBorder="1" applyAlignment="1">
      <alignment horizontal="center"/>
    </xf>
    <xf numFmtId="0" fontId="0" fillId="33" borderId="39" xfId="0" applyFill="1" applyBorder="1" applyAlignment="1">
      <alignment horizontal="center"/>
    </xf>
    <xf numFmtId="0" fontId="0" fillId="0" borderId="39" xfId="0" applyBorder="1" applyAlignment="1">
      <alignment horizontal="center"/>
    </xf>
    <xf numFmtId="0" fontId="0" fillId="0" borderId="34" xfId="0" applyBorder="1" applyAlignment="1">
      <alignment horizontal="center"/>
    </xf>
    <xf numFmtId="0" fontId="0" fillId="36" borderId="22" xfId="0" applyFont="1" applyFill="1" applyBorder="1" applyAlignment="1">
      <alignment vertical="top" wrapText="1"/>
    </xf>
    <xf numFmtId="0" fontId="0" fillId="36" borderId="45" xfId="0" applyFill="1" applyBorder="1" applyAlignment="1">
      <alignment vertical="top" wrapText="1"/>
    </xf>
    <xf numFmtId="0" fontId="0" fillId="36" borderId="54" xfId="0" applyFill="1" applyBorder="1" applyAlignment="1">
      <alignment vertical="top" wrapText="1"/>
    </xf>
    <xf numFmtId="0" fontId="1" fillId="36" borderId="25"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27" xfId="0" applyFont="1" applyFill="1" applyBorder="1" applyAlignment="1">
      <alignment horizontal="left" vertical="top" wrapText="1"/>
    </xf>
    <xf numFmtId="0" fontId="1" fillId="33" borderId="25"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0" borderId="53" xfId="0" applyFont="1" applyBorder="1" applyAlignment="1">
      <alignment horizontal="left" vertical="top" wrapText="1"/>
    </xf>
    <xf numFmtId="0" fontId="0" fillId="0" borderId="60" xfId="0" applyFont="1" applyBorder="1" applyAlignment="1">
      <alignment horizontal="left" vertical="top" wrapText="1"/>
    </xf>
    <xf numFmtId="0" fontId="0" fillId="33" borderId="22" xfId="0" applyFont="1" applyFill="1" applyBorder="1" applyAlignment="1">
      <alignment horizontal="left" vertical="top" wrapText="1"/>
    </xf>
    <xf numFmtId="0" fontId="0" fillId="0" borderId="45" xfId="0" applyFont="1" applyBorder="1" applyAlignment="1">
      <alignment horizontal="left" vertical="top" wrapText="1"/>
    </xf>
    <xf numFmtId="0" fontId="0" fillId="0" borderId="54" xfId="0" applyFont="1" applyBorder="1" applyAlignment="1">
      <alignment horizontal="left" vertical="top" wrapText="1"/>
    </xf>
    <xf numFmtId="14" fontId="12" fillId="33" borderId="18" xfId="0" applyNumberFormat="1" applyFont="1" applyFill="1" applyBorder="1" applyAlignment="1">
      <alignment horizontal="left" vertical="top" wrapText="1"/>
    </xf>
    <xf numFmtId="0" fontId="12" fillId="33" borderId="60" xfId="0" applyFont="1" applyFill="1" applyBorder="1" applyAlignment="1">
      <alignment horizontal="left" vertical="top" wrapText="1"/>
    </xf>
    <xf numFmtId="0" fontId="0" fillId="33" borderId="47" xfId="0" applyFill="1" applyBorder="1" applyAlignment="1">
      <alignment/>
    </xf>
    <xf numFmtId="0" fontId="0" fillId="33" borderId="44" xfId="0" applyFill="1" applyBorder="1" applyAlignment="1">
      <alignment/>
    </xf>
    <xf numFmtId="0" fontId="0" fillId="33" borderId="48" xfId="0" applyFill="1" applyBorder="1" applyAlignment="1">
      <alignment/>
    </xf>
    <xf numFmtId="0" fontId="0" fillId="33" borderId="20" xfId="0" applyFill="1" applyBorder="1" applyAlignment="1">
      <alignment/>
    </xf>
    <xf numFmtId="0" fontId="0" fillId="33" borderId="0" xfId="0" applyFill="1" applyAlignment="1">
      <alignment/>
    </xf>
    <xf numFmtId="0" fontId="0" fillId="33" borderId="49"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36" xfId="0" applyFill="1" applyBorder="1" applyAlignment="1">
      <alignment/>
    </xf>
    <xf numFmtId="0" fontId="4" fillId="34" borderId="0" xfId="0" applyFont="1" applyFill="1" applyAlignment="1">
      <alignment horizontal="center"/>
    </xf>
    <xf numFmtId="0" fontId="8" fillId="34" borderId="0" xfId="0" applyFont="1" applyFill="1" applyAlignment="1">
      <alignment horizontal="center"/>
    </xf>
    <xf numFmtId="0" fontId="1" fillId="34" borderId="47" xfId="0" applyFont="1" applyFill="1" applyBorder="1" applyAlignment="1">
      <alignment horizontal="center" vertical="center" wrapText="1"/>
    </xf>
    <xf numFmtId="0" fontId="0" fillId="34" borderId="44" xfId="0" applyFont="1" applyFill="1" applyBorder="1" applyAlignment="1">
      <alignment horizontal="center" wrapText="1"/>
    </xf>
    <xf numFmtId="0" fontId="0" fillId="34" borderId="48" xfId="0" applyFont="1" applyFill="1" applyBorder="1" applyAlignment="1">
      <alignment horizontal="center" wrapText="1"/>
    </xf>
    <xf numFmtId="0" fontId="0" fillId="34" borderId="20" xfId="0" applyFont="1" applyFill="1" applyBorder="1" applyAlignment="1">
      <alignment horizontal="center" wrapText="1"/>
    </xf>
    <xf numFmtId="0" fontId="0" fillId="34" borderId="0" xfId="0" applyFont="1" applyFill="1" applyBorder="1" applyAlignment="1">
      <alignment horizontal="center" wrapText="1"/>
    </xf>
    <xf numFmtId="0" fontId="0" fillId="34" borderId="49" xfId="0" applyFont="1" applyFill="1" applyBorder="1" applyAlignment="1">
      <alignment horizontal="center" wrapText="1"/>
    </xf>
    <xf numFmtId="0" fontId="0" fillId="34" borderId="37" xfId="0" applyFont="1" applyFill="1" applyBorder="1" applyAlignment="1">
      <alignment horizontal="center" wrapText="1"/>
    </xf>
    <xf numFmtId="0" fontId="0" fillId="34" borderId="38" xfId="0" applyFont="1" applyFill="1" applyBorder="1" applyAlignment="1">
      <alignment horizontal="center" wrapText="1"/>
    </xf>
    <xf numFmtId="0" fontId="0" fillId="34" borderId="36"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16" fillId="34" borderId="0" xfId="0" applyFont="1" applyFill="1" applyAlignment="1">
      <alignment horizontal="center"/>
    </xf>
    <xf numFmtId="0" fontId="1" fillId="34" borderId="0" xfId="0" applyFont="1" applyFill="1" applyBorder="1" applyAlignment="1">
      <alignment horizontal="left" vertical="center"/>
    </xf>
    <xf numFmtId="188" fontId="20" fillId="0" borderId="44" xfId="0" applyNumberFormat="1" applyFont="1" applyFill="1" applyBorder="1" applyAlignment="1">
      <alignment horizontal="left" vertical="center" wrapText="1"/>
    </xf>
    <xf numFmtId="0" fontId="20" fillId="0" borderId="44" xfId="0" applyFont="1" applyBorder="1" applyAlignment="1">
      <alignment horizontal="left" wrapText="1"/>
    </xf>
    <xf numFmtId="0" fontId="0" fillId="33" borderId="10" xfId="0" applyFont="1" applyFill="1" applyBorder="1" applyAlignment="1">
      <alignment horizontal="center"/>
    </xf>
    <xf numFmtId="0" fontId="0" fillId="33" borderId="12" xfId="0" applyFont="1" applyFill="1" applyBorder="1" applyAlignment="1">
      <alignment horizontal="center"/>
    </xf>
    <xf numFmtId="0" fontId="0" fillId="33" borderId="33" xfId="0" applyFont="1" applyFill="1" applyBorder="1" applyAlignment="1">
      <alignment horizontal="center"/>
    </xf>
    <xf numFmtId="0" fontId="0" fillId="33" borderId="10" xfId="0" applyFont="1" applyFill="1" applyBorder="1" applyAlignment="1">
      <alignment/>
    </xf>
    <xf numFmtId="0" fontId="0" fillId="0" borderId="33" xfId="0" applyFont="1" applyBorder="1" applyAlignment="1">
      <alignment/>
    </xf>
    <xf numFmtId="0" fontId="3" fillId="34" borderId="0" xfId="0" applyFont="1" applyFill="1" applyAlignment="1">
      <alignment horizontal="center"/>
    </xf>
    <xf numFmtId="0" fontId="0" fillId="0" borderId="0" xfId="0" applyFont="1" applyAlignment="1">
      <alignment horizontal="center"/>
    </xf>
    <xf numFmtId="0" fontId="20" fillId="0" borderId="44" xfId="0" applyNumberFormat="1" applyFont="1" applyFill="1" applyBorder="1" applyAlignment="1">
      <alignment horizontal="left" wrapText="1"/>
    </xf>
    <xf numFmtId="0" fontId="0" fillId="0" borderId="0" xfId="0" applyFill="1" applyAlignment="1">
      <alignment/>
    </xf>
    <xf numFmtId="0" fontId="1" fillId="34" borderId="0" xfId="0" applyFont="1" applyFill="1" applyBorder="1" applyAlignment="1">
      <alignment horizontal="left"/>
    </xf>
    <xf numFmtId="0" fontId="0" fillId="34" borderId="0" xfId="0" applyFill="1" applyBorder="1" applyAlignment="1">
      <alignment horizontal="left"/>
    </xf>
    <xf numFmtId="0" fontId="4" fillId="34" borderId="0" xfId="0" applyFont="1" applyFill="1" applyAlignment="1">
      <alignment horizontal="center" wrapText="1"/>
    </xf>
    <xf numFmtId="0" fontId="1" fillId="33" borderId="21" xfId="0" applyFont="1" applyFill="1" applyBorder="1" applyAlignment="1">
      <alignment horizontal="center" wrapText="1"/>
    </xf>
    <xf numFmtId="0" fontId="1" fillId="33" borderId="41" xfId="0" applyFont="1" applyFill="1" applyBorder="1" applyAlignment="1">
      <alignment/>
    </xf>
    <xf numFmtId="0" fontId="1" fillId="33" borderId="25" xfId="0" applyFont="1" applyFill="1" applyBorder="1" applyAlignment="1">
      <alignment horizontal="center" wrapText="1"/>
    </xf>
    <xf numFmtId="0" fontId="1" fillId="33" borderId="27" xfId="0" applyFont="1" applyFill="1" applyBorder="1" applyAlignment="1">
      <alignment horizontal="center" wrapText="1"/>
    </xf>
    <xf numFmtId="0" fontId="1" fillId="33" borderId="44"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49"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485775</xdr:colOff>
      <xdr:row>0</xdr:row>
      <xdr:rowOff>1543050</xdr:rowOff>
    </xdr:to>
    <xdr:pic>
      <xdr:nvPicPr>
        <xdr:cNvPr id="1" name="Picture 1" descr="neu_LogoBasis_AT-CZ_4C"/>
        <xdr:cNvPicPr preferRelativeResize="1">
          <a:picLocks noChangeAspect="1"/>
        </xdr:cNvPicPr>
      </xdr:nvPicPr>
      <xdr:blipFill>
        <a:blip r:embed="rId1"/>
        <a:stretch>
          <a:fillRect/>
        </a:stretch>
      </xdr:blipFill>
      <xdr:spPr>
        <a:xfrm>
          <a:off x="104775" y="0"/>
          <a:ext cx="4533900" cy="1543050"/>
        </a:xfrm>
        <a:prstGeom prst="rect">
          <a:avLst/>
        </a:prstGeom>
        <a:noFill/>
        <a:ln w="9525" cmpd="sng">
          <a:noFill/>
        </a:ln>
      </xdr:spPr>
    </xdr:pic>
    <xdr:clientData/>
  </xdr:twoCellAnchor>
  <xdr:twoCellAnchor editAs="oneCell">
    <xdr:from>
      <xdr:col>5</xdr:col>
      <xdr:colOff>304800</xdr:colOff>
      <xdr:row>0</xdr:row>
      <xdr:rowOff>495300</xdr:rowOff>
    </xdr:from>
    <xdr:to>
      <xdr:col>6</xdr:col>
      <xdr:colOff>400050</xdr:colOff>
      <xdr:row>0</xdr:row>
      <xdr:rowOff>1371600</xdr:rowOff>
    </xdr:to>
    <xdr:pic>
      <xdr:nvPicPr>
        <xdr:cNvPr id="2" name="Picture 2" descr="Logo EU"/>
        <xdr:cNvPicPr preferRelativeResize="1">
          <a:picLocks noChangeAspect="1"/>
        </xdr:cNvPicPr>
      </xdr:nvPicPr>
      <xdr:blipFill>
        <a:blip r:embed="rId2"/>
        <a:stretch>
          <a:fillRect/>
        </a:stretch>
      </xdr:blipFill>
      <xdr:spPr>
        <a:xfrm>
          <a:off x="4457700" y="495300"/>
          <a:ext cx="1304925" cy="876300"/>
        </a:xfrm>
        <a:prstGeom prst="rect">
          <a:avLst/>
        </a:prstGeom>
        <a:noFill/>
        <a:ln w="9525" cmpd="sng">
          <a:noFill/>
        </a:ln>
      </xdr:spPr>
    </xdr:pic>
    <xdr:clientData/>
  </xdr:twoCellAnchor>
  <xdr:oneCellAnchor>
    <xdr:from>
      <xdr:col>6</xdr:col>
      <xdr:colOff>542925</xdr:colOff>
      <xdr:row>0</xdr:row>
      <xdr:rowOff>762000</xdr:rowOff>
    </xdr:from>
    <xdr:ext cx="1476375" cy="638175"/>
    <xdr:sp>
      <xdr:nvSpPr>
        <xdr:cNvPr id="3" name="TextovéPole 3"/>
        <xdr:cNvSpPr txBox="1">
          <a:spLocks noChangeArrowheads="1"/>
        </xdr:cNvSpPr>
      </xdr:nvSpPr>
      <xdr:spPr>
        <a:xfrm>
          <a:off x="5905500" y="762000"/>
          <a:ext cx="1476375"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EUROPEAN UNION
</a:t>
          </a:r>
          <a:r>
            <a:rPr lang="en-US" cap="none" sz="1100" b="0" i="0" u="none" baseline="0">
              <a:solidFill>
                <a:srgbClr val="000000"/>
              </a:solidFill>
              <a:latin typeface="Calibri"/>
              <a:ea typeface="Calibri"/>
              <a:cs typeface="Calibri"/>
            </a:rPr>
            <a:t>EUROPEAN REGIONAL DEVELOPMENT FUND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133350</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533400</xdr:colOff>
      <xdr:row>0</xdr:row>
      <xdr:rowOff>95250</xdr:rowOff>
    </xdr:from>
    <xdr:to>
      <xdr:col>8</xdr:col>
      <xdr:colOff>581025</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3810000" y="95250"/>
          <a:ext cx="1133475" cy="781050"/>
        </a:xfrm>
        <a:prstGeom prst="rect">
          <a:avLst/>
        </a:prstGeom>
        <a:noFill/>
        <a:ln w="9525" cmpd="sng">
          <a:noFill/>
        </a:ln>
      </xdr:spPr>
    </xdr:pic>
    <xdr:clientData/>
  </xdr:twoCellAnchor>
  <xdr:twoCellAnchor>
    <xdr:from>
      <xdr:col>6</xdr:col>
      <xdr:colOff>533400</xdr:colOff>
      <xdr:row>0</xdr:row>
      <xdr:rowOff>962025</xdr:rowOff>
    </xdr:from>
    <xdr:to>
      <xdr:col>8</xdr:col>
      <xdr:colOff>781050</xdr:colOff>
      <xdr:row>0</xdr:row>
      <xdr:rowOff>1447800</xdr:rowOff>
    </xdr:to>
    <xdr:sp>
      <xdr:nvSpPr>
        <xdr:cNvPr id="3" name="Text Box 3"/>
        <xdr:cNvSpPr txBox="1">
          <a:spLocks noChangeArrowheads="1"/>
        </xdr:cNvSpPr>
      </xdr:nvSpPr>
      <xdr:spPr>
        <a:xfrm>
          <a:off x="3810000" y="962025"/>
          <a:ext cx="1333500" cy="4953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371475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552450</xdr:colOff>
      <xdr:row>0</xdr:row>
      <xdr:rowOff>95250</xdr:rowOff>
    </xdr:from>
    <xdr:to>
      <xdr:col>8</xdr:col>
      <xdr:colOff>476250</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4124325" y="95250"/>
          <a:ext cx="1143000" cy="781050"/>
        </a:xfrm>
        <a:prstGeom prst="rect">
          <a:avLst/>
        </a:prstGeom>
        <a:noFill/>
        <a:ln w="9525" cmpd="sng">
          <a:noFill/>
        </a:ln>
      </xdr:spPr>
    </xdr:pic>
    <xdr:clientData/>
  </xdr:twoCellAnchor>
  <xdr:twoCellAnchor>
    <xdr:from>
      <xdr:col>6</xdr:col>
      <xdr:colOff>590550</xdr:colOff>
      <xdr:row>0</xdr:row>
      <xdr:rowOff>962025</xdr:rowOff>
    </xdr:from>
    <xdr:to>
      <xdr:col>8</xdr:col>
      <xdr:colOff>781050</xdr:colOff>
      <xdr:row>0</xdr:row>
      <xdr:rowOff>1447800</xdr:rowOff>
    </xdr:to>
    <xdr:sp>
      <xdr:nvSpPr>
        <xdr:cNvPr id="3" name="Text Box 3"/>
        <xdr:cNvSpPr txBox="1">
          <a:spLocks noChangeArrowheads="1"/>
        </xdr:cNvSpPr>
      </xdr:nvSpPr>
      <xdr:spPr>
        <a:xfrm>
          <a:off x="4162425" y="962025"/>
          <a:ext cx="1409700" cy="4953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oneCellAnchor>
    <xdr:from>
      <xdr:col>8</xdr:col>
      <xdr:colOff>723900</xdr:colOff>
      <xdr:row>0</xdr:row>
      <xdr:rowOff>219075</xdr:rowOff>
    </xdr:from>
    <xdr:ext cx="1343025" cy="428625"/>
    <xdr:sp>
      <xdr:nvSpPr>
        <xdr:cNvPr id="4" name="TextovéPole 1"/>
        <xdr:cNvSpPr txBox="1">
          <a:spLocks noChangeArrowheads="1"/>
        </xdr:cNvSpPr>
      </xdr:nvSpPr>
      <xdr:spPr>
        <a:xfrm>
          <a:off x="5514975" y="219075"/>
          <a:ext cx="1343025" cy="42862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RK-23-2015-08, př. 1
</a:t>
          </a:r>
          <a:r>
            <a:rPr lang="en-US" cap="none" sz="1100" b="1" i="0" u="none" baseline="0">
              <a:solidFill>
                <a:srgbClr val="000000"/>
              </a:solidFill>
              <a:latin typeface="Calibri"/>
              <a:ea typeface="Calibri"/>
              <a:cs typeface="Calibri"/>
            </a:rPr>
            <a:t>počet stran:</a:t>
          </a:r>
          <a:r>
            <a:rPr lang="en-US" cap="none" sz="1100" b="1" i="0" u="none" baseline="0">
              <a:solidFill>
                <a:srgbClr val="000000"/>
              </a:solidFill>
              <a:latin typeface="Calibri"/>
              <a:ea typeface="Calibri"/>
              <a:cs typeface="Calibri"/>
            </a:rPr>
            <a:t> 9</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3</xdr:col>
      <xdr:colOff>695325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3</xdr:col>
      <xdr:colOff>1009650</xdr:colOff>
      <xdr:row>0</xdr:row>
      <xdr:rowOff>57150</xdr:rowOff>
    </xdr:from>
    <xdr:to>
      <xdr:col>4</xdr:col>
      <xdr:colOff>971550</xdr:colOff>
      <xdr:row>0</xdr:row>
      <xdr:rowOff>847725</xdr:rowOff>
    </xdr:to>
    <xdr:pic>
      <xdr:nvPicPr>
        <xdr:cNvPr id="2" name="Picture 2" descr="Logo EU"/>
        <xdr:cNvPicPr preferRelativeResize="1">
          <a:picLocks noChangeAspect="1"/>
        </xdr:cNvPicPr>
      </xdr:nvPicPr>
      <xdr:blipFill>
        <a:blip r:embed="rId2"/>
        <a:stretch>
          <a:fillRect/>
        </a:stretch>
      </xdr:blipFill>
      <xdr:spPr>
        <a:xfrm>
          <a:off x="4257675" y="57150"/>
          <a:ext cx="1143000" cy="790575"/>
        </a:xfrm>
        <a:prstGeom prst="rect">
          <a:avLst/>
        </a:prstGeom>
        <a:noFill/>
        <a:ln w="9525" cmpd="sng">
          <a:noFill/>
        </a:ln>
      </xdr:spPr>
    </xdr:pic>
    <xdr:clientData/>
  </xdr:twoCellAnchor>
  <xdr:twoCellAnchor>
    <xdr:from>
      <xdr:col>3</xdr:col>
      <xdr:colOff>962025</xdr:colOff>
      <xdr:row>0</xdr:row>
      <xdr:rowOff>933450</xdr:rowOff>
    </xdr:from>
    <xdr:to>
      <xdr:col>5</xdr:col>
      <xdr:colOff>657225</xdr:colOff>
      <xdr:row>0</xdr:row>
      <xdr:rowOff>1419225</xdr:rowOff>
    </xdr:to>
    <xdr:sp>
      <xdr:nvSpPr>
        <xdr:cNvPr id="3" name="Text Box 3"/>
        <xdr:cNvSpPr txBox="1">
          <a:spLocks noChangeArrowheads="1"/>
        </xdr:cNvSpPr>
      </xdr:nvSpPr>
      <xdr:spPr>
        <a:xfrm>
          <a:off x="4210050" y="933450"/>
          <a:ext cx="20574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4</xdr:col>
      <xdr:colOff>228600</xdr:colOff>
      <xdr:row>0</xdr:row>
      <xdr:rowOff>1657350</xdr:rowOff>
    </xdr:to>
    <xdr:pic>
      <xdr:nvPicPr>
        <xdr:cNvPr id="1" name="Picture 1" descr="neu_LogoBasis_AT-CZ_4C"/>
        <xdr:cNvPicPr preferRelativeResize="1">
          <a:picLocks noChangeAspect="1"/>
        </xdr:cNvPicPr>
      </xdr:nvPicPr>
      <xdr:blipFill>
        <a:blip r:embed="rId1"/>
        <a:stretch>
          <a:fillRect/>
        </a:stretch>
      </xdr:blipFill>
      <xdr:spPr>
        <a:xfrm>
          <a:off x="28575" y="114300"/>
          <a:ext cx="4629150" cy="1543050"/>
        </a:xfrm>
        <a:prstGeom prst="rect">
          <a:avLst/>
        </a:prstGeom>
        <a:noFill/>
        <a:ln w="9525" cmpd="sng">
          <a:noFill/>
        </a:ln>
      </xdr:spPr>
    </xdr:pic>
    <xdr:clientData/>
  </xdr:twoCellAnchor>
  <xdr:twoCellAnchor editAs="oneCell">
    <xdr:from>
      <xdr:col>4</xdr:col>
      <xdr:colOff>419100</xdr:colOff>
      <xdr:row>0</xdr:row>
      <xdr:rowOff>76200</xdr:rowOff>
    </xdr:from>
    <xdr:to>
      <xdr:col>5</xdr:col>
      <xdr:colOff>533400</xdr:colOff>
      <xdr:row>0</xdr:row>
      <xdr:rowOff>952500</xdr:rowOff>
    </xdr:to>
    <xdr:pic>
      <xdr:nvPicPr>
        <xdr:cNvPr id="2" name="Picture 2" descr="Logo EU"/>
        <xdr:cNvPicPr preferRelativeResize="1">
          <a:picLocks noChangeAspect="1"/>
        </xdr:cNvPicPr>
      </xdr:nvPicPr>
      <xdr:blipFill>
        <a:blip r:embed="rId2"/>
        <a:stretch>
          <a:fillRect/>
        </a:stretch>
      </xdr:blipFill>
      <xdr:spPr>
        <a:xfrm>
          <a:off x="4848225" y="76200"/>
          <a:ext cx="1295400" cy="876300"/>
        </a:xfrm>
        <a:prstGeom prst="rect">
          <a:avLst/>
        </a:prstGeom>
        <a:noFill/>
        <a:ln w="9525" cmpd="sng">
          <a:noFill/>
        </a:ln>
      </xdr:spPr>
    </xdr:pic>
    <xdr:clientData/>
  </xdr:twoCellAnchor>
  <xdr:twoCellAnchor>
    <xdr:from>
      <xdr:col>4</xdr:col>
      <xdr:colOff>371475</xdr:colOff>
      <xdr:row>0</xdr:row>
      <xdr:rowOff>1057275</xdr:rowOff>
    </xdr:from>
    <xdr:to>
      <xdr:col>5</xdr:col>
      <xdr:colOff>1133475</xdr:colOff>
      <xdr:row>0</xdr:row>
      <xdr:rowOff>1552575</xdr:rowOff>
    </xdr:to>
    <xdr:sp>
      <xdr:nvSpPr>
        <xdr:cNvPr id="3" name="Text Box 3"/>
        <xdr:cNvSpPr txBox="1">
          <a:spLocks noChangeArrowheads="1"/>
        </xdr:cNvSpPr>
      </xdr:nvSpPr>
      <xdr:spPr>
        <a:xfrm>
          <a:off x="4800600" y="1057275"/>
          <a:ext cx="1943100" cy="5048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71"/>
  <sheetViews>
    <sheetView view="pageBreakPreview" zoomScale="99" zoomScaleSheetLayoutView="99" zoomScalePageLayoutView="0" workbookViewId="0" topLeftCell="A7">
      <selection activeCell="I8" sqref="I8"/>
    </sheetView>
  </sheetViews>
  <sheetFormatPr defaultColWidth="11.421875" defaultRowHeight="12.75"/>
  <cols>
    <col min="1" max="1" width="1.57421875" style="5" customWidth="1"/>
    <col min="2" max="2" width="14.7109375" style="13" customWidth="1"/>
    <col min="3" max="3" width="11.28125" style="5" customWidth="1"/>
    <col min="4" max="4" width="16.8515625" style="5" customWidth="1"/>
    <col min="5" max="5" width="17.8515625" style="5" customWidth="1"/>
    <col min="6" max="6" width="18.140625" style="5" customWidth="1"/>
    <col min="7" max="7" width="19.421875" style="5" customWidth="1"/>
    <col min="8" max="16384" width="11.421875" style="5" customWidth="1"/>
  </cols>
  <sheetData>
    <row r="1" spans="2:8" ht="132.75" customHeight="1">
      <c r="B1" s="297"/>
      <c r="C1" s="298"/>
      <c r="D1" s="298"/>
      <c r="E1" s="298"/>
      <c r="F1" s="298"/>
      <c r="G1" s="298"/>
      <c r="H1" s="298"/>
    </row>
    <row r="2" ht="8.25" customHeight="1"/>
    <row r="3" spans="2:8" s="13" customFormat="1" ht="34.5" customHeight="1">
      <c r="B3" s="299" t="s">
        <v>141</v>
      </c>
      <c r="C3" s="300"/>
      <c r="D3" s="300"/>
      <c r="E3" s="300"/>
      <c r="F3" s="300"/>
      <c r="G3" s="300"/>
      <c r="H3" s="167" t="s">
        <v>127</v>
      </c>
    </row>
    <row r="4" spans="2:7" s="13" customFormat="1" ht="18.75" customHeight="1">
      <c r="B4" s="301" t="s">
        <v>8</v>
      </c>
      <c r="C4" s="302"/>
      <c r="D4" s="302"/>
      <c r="E4" s="302"/>
      <c r="F4" s="302"/>
      <c r="G4" s="302"/>
    </row>
    <row r="5" spans="2:8" ht="35.25" customHeight="1" thickBot="1">
      <c r="B5" s="303" t="s">
        <v>142</v>
      </c>
      <c r="C5" s="304"/>
      <c r="D5" s="304"/>
      <c r="E5" s="304"/>
      <c r="F5" s="304"/>
      <c r="G5" s="304"/>
      <c r="H5" s="168"/>
    </row>
    <row r="6" spans="2:10" ht="24.75" customHeight="1" thickBot="1">
      <c r="B6" s="286" t="s">
        <v>143</v>
      </c>
      <c r="C6" s="305"/>
      <c r="D6" s="289"/>
      <c r="E6" s="289"/>
      <c r="F6" s="289"/>
      <c r="G6" s="306"/>
      <c r="J6" s="34"/>
    </row>
    <row r="7" spans="2:7" ht="5.25" customHeight="1" thickBot="1">
      <c r="B7" s="169"/>
      <c r="C7" s="170"/>
      <c r="D7" s="6"/>
      <c r="E7" s="6"/>
      <c r="F7" s="6"/>
      <c r="G7" s="6"/>
    </row>
    <row r="8" spans="2:7" ht="22.5" customHeight="1" thickBot="1">
      <c r="B8" s="286" t="s">
        <v>144</v>
      </c>
      <c r="C8" s="287"/>
      <c r="D8" s="288"/>
      <c r="E8" s="289"/>
      <c r="F8" s="165"/>
      <c r="G8" s="166"/>
    </row>
    <row r="9" spans="2:7" ht="5.25" customHeight="1" thickBot="1">
      <c r="B9" s="169"/>
      <c r="C9" s="170"/>
      <c r="D9" s="6"/>
      <c r="E9" s="6"/>
      <c r="F9" s="6"/>
      <c r="G9" s="6"/>
    </row>
    <row r="10" spans="2:9" ht="37.5" customHeight="1" thickBot="1">
      <c r="B10" s="286" t="s">
        <v>145</v>
      </c>
      <c r="C10" s="290"/>
      <c r="D10" s="291"/>
      <c r="E10" s="292"/>
      <c r="F10" s="171" t="s">
        <v>146</v>
      </c>
      <c r="G10" s="155" t="s">
        <v>147</v>
      </c>
      <c r="H10" s="6"/>
      <c r="I10" s="6"/>
    </row>
    <row r="11" spans="2:9" ht="6" customHeight="1" thickBot="1">
      <c r="B11" s="41"/>
      <c r="C11" s="48"/>
      <c r="D11" s="124"/>
      <c r="E11" s="124"/>
      <c r="F11" s="6"/>
      <c r="G11" s="6"/>
      <c r="H11" s="6"/>
      <c r="I11" s="6"/>
    </row>
    <row r="12" spans="2:9" ht="24.75" customHeight="1" thickBot="1">
      <c r="B12" s="286" t="s">
        <v>148</v>
      </c>
      <c r="C12" s="290"/>
      <c r="D12" s="293"/>
      <c r="E12" s="294"/>
      <c r="F12" s="295"/>
      <c r="G12" s="296"/>
      <c r="H12" s="15"/>
      <c r="I12" s="6"/>
    </row>
    <row r="13" spans="2:9" ht="15" customHeight="1">
      <c r="B13" s="5"/>
      <c r="C13" s="16"/>
      <c r="D13" s="16"/>
      <c r="E13" s="16"/>
      <c r="F13" s="16"/>
      <c r="G13" s="16"/>
      <c r="H13" s="16"/>
      <c r="I13" s="16"/>
    </row>
    <row r="14" spans="2:8" ht="22.5" customHeight="1">
      <c r="B14" s="277" t="s">
        <v>149</v>
      </c>
      <c r="C14" s="278"/>
      <c r="D14" s="278"/>
      <c r="E14" s="278"/>
      <c r="F14" s="278"/>
      <c r="G14" s="278"/>
      <c r="H14" s="172"/>
    </row>
    <row r="15" spans="2:9" ht="11.25" customHeight="1" thickBot="1">
      <c r="B15" s="16"/>
      <c r="C15" s="16"/>
      <c r="D15" s="16"/>
      <c r="E15" s="16"/>
      <c r="F15" s="16"/>
      <c r="G15" s="16"/>
      <c r="H15" s="16"/>
      <c r="I15" s="16"/>
    </row>
    <row r="16" spans="2:7" s="6" customFormat="1" ht="60" thickBot="1">
      <c r="B16" s="279" t="s">
        <v>150</v>
      </c>
      <c r="C16" s="280"/>
      <c r="D16" s="174" t="s">
        <v>151</v>
      </c>
      <c r="E16" s="174" t="s">
        <v>152</v>
      </c>
      <c r="F16" s="174" t="s">
        <v>153</v>
      </c>
      <c r="G16" s="174" t="s">
        <v>154</v>
      </c>
    </row>
    <row r="17" spans="2:7" s="6" customFormat="1" ht="13.5" thickBot="1">
      <c r="B17" s="81"/>
      <c r="C17" s="82"/>
      <c r="D17" s="175" t="s">
        <v>67</v>
      </c>
      <c r="E17" s="175" t="s">
        <v>68</v>
      </c>
      <c r="F17" s="176" t="s">
        <v>122</v>
      </c>
      <c r="G17" s="177" t="s">
        <v>123</v>
      </c>
    </row>
    <row r="18" spans="2:7" s="6" customFormat="1" ht="24.75" customHeight="1">
      <c r="B18" s="281" t="s">
        <v>155</v>
      </c>
      <c r="C18" s="282"/>
      <c r="D18" s="178"/>
      <c r="E18" s="179"/>
      <c r="F18" s="180"/>
      <c r="G18" s="181">
        <f>D18-E18-F18</f>
        <v>0</v>
      </c>
    </row>
    <row r="19" spans="2:7" s="6" customFormat="1" ht="24.75" customHeight="1">
      <c r="B19" s="281" t="s">
        <v>156</v>
      </c>
      <c r="C19" s="283"/>
      <c r="D19" s="182"/>
      <c r="E19" s="180"/>
      <c r="F19" s="183"/>
      <c r="G19" s="184">
        <f>D19-E19-F19</f>
        <v>0</v>
      </c>
    </row>
    <row r="20" spans="2:7" s="6" customFormat="1" ht="24.75" customHeight="1" thickBot="1">
      <c r="B20" s="281" t="s">
        <v>157</v>
      </c>
      <c r="C20" s="283"/>
      <c r="D20" s="185"/>
      <c r="E20" s="186"/>
      <c r="F20" s="186"/>
      <c r="G20" s="187">
        <f>D20-E20-F20</f>
        <v>0</v>
      </c>
    </row>
    <row r="21" spans="2:7" s="6" customFormat="1" ht="24.75" customHeight="1" thickBot="1">
      <c r="B21" s="284" t="s">
        <v>158</v>
      </c>
      <c r="C21" s="285"/>
      <c r="D21" s="188"/>
      <c r="E21" s="189"/>
      <c r="F21" s="189"/>
      <c r="G21" s="190">
        <f>D21-E21-F21</f>
        <v>0</v>
      </c>
    </row>
    <row r="22" spans="2:7" s="6" customFormat="1" ht="21.75" customHeight="1" thickBot="1">
      <c r="B22" s="271" t="s">
        <v>159</v>
      </c>
      <c r="C22" s="272"/>
      <c r="D22" s="191">
        <f>D18+D19+D20-D21</f>
        <v>0</v>
      </c>
      <c r="E22" s="191">
        <f>E18+E19+E20-E21</f>
        <v>0</v>
      </c>
      <c r="F22" s="192">
        <f>F18+F19+F20-F21</f>
        <v>0</v>
      </c>
      <c r="G22" s="191">
        <f>G18+G19+G20-G21</f>
        <v>0</v>
      </c>
    </row>
    <row r="23" spans="2:9" s="6" customFormat="1" ht="38.25" customHeight="1">
      <c r="B23" s="261" t="s">
        <v>160</v>
      </c>
      <c r="C23" s="273"/>
      <c r="D23" s="273"/>
      <c r="E23" s="273"/>
      <c r="F23" s="273"/>
      <c r="G23" s="273"/>
      <c r="H23" s="274"/>
      <c r="I23" s="274"/>
    </row>
    <row r="24" spans="2:7" s="6" customFormat="1" ht="21.75" customHeight="1" thickBot="1">
      <c r="B24" s="275" t="s">
        <v>161</v>
      </c>
      <c r="C24" s="276"/>
      <c r="D24" s="276"/>
      <c r="E24" s="153"/>
      <c r="F24" s="153"/>
      <c r="G24" s="46"/>
    </row>
    <row r="25" spans="2:7" ht="38.25" customHeight="1" thickBot="1">
      <c r="B25" s="266" t="s">
        <v>162</v>
      </c>
      <c r="C25" s="267"/>
      <c r="D25" s="193"/>
      <c r="E25" s="193"/>
      <c r="F25" s="193"/>
      <c r="G25" s="194">
        <f>D25-E25-F25</f>
        <v>0</v>
      </c>
    </row>
    <row r="26" spans="2:7" ht="27" customHeight="1" thickBot="1">
      <c r="B26" s="268" t="s">
        <v>163</v>
      </c>
      <c r="C26" s="269"/>
      <c r="D26" s="195" t="e">
        <f>D25/$D$22</f>
        <v>#DIV/0!</v>
      </c>
      <c r="E26" s="195" t="e">
        <f>E25/$D$22</f>
        <v>#DIV/0!</v>
      </c>
      <c r="F26" s="196" t="e">
        <f>F25/$D$22</f>
        <v>#DIV/0!</v>
      </c>
      <c r="G26" s="196" t="e">
        <f>G25/$D$22</f>
        <v>#DIV/0!</v>
      </c>
    </row>
    <row r="27" spans="2:7" ht="28.5" customHeight="1" thickBot="1">
      <c r="B27" s="266" t="s">
        <v>164</v>
      </c>
      <c r="C27" s="267"/>
      <c r="D27" s="193"/>
      <c r="E27" s="193"/>
      <c r="F27" s="193"/>
      <c r="G27" s="194">
        <f>D27-E27-F27</f>
        <v>0</v>
      </c>
    </row>
    <row r="28" spans="2:7" ht="27" customHeight="1" thickBot="1">
      <c r="B28" s="264" t="s">
        <v>163</v>
      </c>
      <c r="C28" s="265"/>
      <c r="D28" s="195" t="e">
        <f>D27/$D$22</f>
        <v>#DIV/0!</v>
      </c>
      <c r="E28" s="195" t="e">
        <f>E27/$D$22</f>
        <v>#DIV/0!</v>
      </c>
      <c r="F28" s="196" t="e">
        <f>F27/$D$22</f>
        <v>#DIV/0!</v>
      </c>
      <c r="G28" s="196" t="e">
        <f>G27/$D$22</f>
        <v>#DIV/0!</v>
      </c>
    </row>
    <row r="29" spans="2:7" ht="27" customHeight="1" thickBot="1">
      <c r="B29" s="266" t="s">
        <v>165</v>
      </c>
      <c r="C29" s="267"/>
      <c r="D29" s="193"/>
      <c r="E29" s="193"/>
      <c r="F29" s="193"/>
      <c r="G29" s="194">
        <f>D29-E29-F29</f>
        <v>0</v>
      </c>
    </row>
    <row r="30" spans="2:7" ht="25.5" customHeight="1" thickBot="1">
      <c r="B30" s="268" t="s">
        <v>163</v>
      </c>
      <c r="C30" s="269"/>
      <c r="D30" s="195" t="e">
        <f>D29/$D$22</f>
        <v>#DIV/0!</v>
      </c>
      <c r="E30" s="195" t="e">
        <f>E29/$D$22</f>
        <v>#DIV/0!</v>
      </c>
      <c r="F30" s="196" t="e">
        <f>F29/$D$22</f>
        <v>#DIV/0!</v>
      </c>
      <c r="G30" s="196" t="e">
        <f>G29/$D$22</f>
        <v>#DIV/0!</v>
      </c>
    </row>
    <row r="31" spans="2:7" ht="26.25" customHeight="1" thickBot="1">
      <c r="B31" s="270" t="s">
        <v>166</v>
      </c>
      <c r="C31" s="265"/>
      <c r="D31" s="193"/>
      <c r="E31" s="193"/>
      <c r="F31" s="193"/>
      <c r="G31" s="194">
        <f>D31-E31-F31</f>
        <v>0</v>
      </c>
    </row>
    <row r="32" spans="2:7" ht="26.25" customHeight="1" thickBot="1">
      <c r="B32" s="268" t="s">
        <v>163</v>
      </c>
      <c r="C32" s="269"/>
      <c r="D32" s="195" t="e">
        <f>D31/$D$22</f>
        <v>#DIV/0!</v>
      </c>
      <c r="E32" s="195" t="e">
        <f>E31/$D$22</f>
        <v>#DIV/0!</v>
      </c>
      <c r="F32" s="196" t="e">
        <f>F31/$D$22</f>
        <v>#DIV/0!</v>
      </c>
      <c r="G32" s="196" t="e">
        <f>G31/$D$22</f>
        <v>#DIV/0!</v>
      </c>
    </row>
    <row r="33" spans="2:5" ht="16.5" customHeight="1" thickBot="1">
      <c r="B33" s="52"/>
      <c r="C33" s="46"/>
      <c r="D33" s="46"/>
      <c r="E33" s="46"/>
    </row>
    <row r="34" spans="2:9" ht="60" thickBot="1">
      <c r="B34" s="12"/>
      <c r="D34" s="174" t="s">
        <v>167</v>
      </c>
      <c r="E34" s="173" t="s">
        <v>168</v>
      </c>
      <c r="F34" s="173" t="s">
        <v>169</v>
      </c>
      <c r="G34" s="145" t="s">
        <v>170</v>
      </c>
      <c r="H34" s="174" t="s">
        <v>171</v>
      </c>
      <c r="I34" s="15"/>
    </row>
    <row r="35" spans="2:9" ht="30" customHeight="1" thickBot="1">
      <c r="B35" s="256" t="s">
        <v>172</v>
      </c>
      <c r="C35" s="257"/>
      <c r="D35" s="197"/>
      <c r="E35" s="197"/>
      <c r="F35" s="197"/>
      <c r="G35" s="147" t="e">
        <f>(E35+F35)/D35</f>
        <v>#DIV/0!</v>
      </c>
      <c r="H35" s="198">
        <f>D35-(E35+F35)</f>
        <v>0</v>
      </c>
      <c r="I35" s="15"/>
    </row>
    <row r="36" spans="2:9" ht="13.5" thickBot="1">
      <c r="B36" s="199"/>
      <c r="C36" s="199"/>
      <c r="D36" s="14"/>
      <c r="E36" s="15"/>
      <c r="G36" s="15"/>
      <c r="H36" s="15"/>
      <c r="I36" s="15"/>
    </row>
    <row r="37" spans="2:9" ht="72" thickBot="1">
      <c r="B37" s="256" t="s">
        <v>173</v>
      </c>
      <c r="C37" s="257"/>
      <c r="D37" s="145" t="s">
        <v>174</v>
      </c>
      <c r="E37" s="145" t="s">
        <v>168</v>
      </c>
      <c r="F37" s="145" t="s">
        <v>169</v>
      </c>
      <c r="G37" s="145" t="s">
        <v>170</v>
      </c>
      <c r="H37" s="145" t="s">
        <v>175</v>
      </c>
      <c r="I37" s="15"/>
    </row>
    <row r="38" spans="2:9" ht="28.5" customHeight="1" thickBot="1">
      <c r="B38" s="258" t="s">
        <v>176</v>
      </c>
      <c r="C38" s="259"/>
      <c r="D38" s="146"/>
      <c r="E38" s="146"/>
      <c r="F38" s="146"/>
      <c r="G38" s="200" t="e">
        <f>(E38+F38)/D38</f>
        <v>#DIV/0!</v>
      </c>
      <c r="H38" s="198">
        <f>D38-E38-F38</f>
        <v>0</v>
      </c>
      <c r="I38" s="15"/>
    </row>
    <row r="39" spans="2:9" ht="28.5" customHeight="1" thickBot="1">
      <c r="B39" s="260" t="s">
        <v>177</v>
      </c>
      <c r="C39" s="260"/>
      <c r="D39" s="146"/>
      <c r="E39" s="146"/>
      <c r="F39" s="146"/>
      <c r="G39" s="200" t="e">
        <f>E39+F39/D39</f>
        <v>#DIV/0!</v>
      </c>
      <c r="H39" s="201">
        <f>D39-E39-F39</f>
        <v>0</v>
      </c>
      <c r="I39" s="15"/>
    </row>
    <row r="40" spans="2:9" ht="31.5" customHeight="1" thickBot="1">
      <c r="B40" s="260" t="s">
        <v>178</v>
      </c>
      <c r="C40" s="260"/>
      <c r="D40" s="146"/>
      <c r="E40" s="146"/>
      <c r="F40" s="146"/>
      <c r="G40" s="200" t="e">
        <f>E40+F40/D40</f>
        <v>#DIV/0!</v>
      </c>
      <c r="H40" s="201">
        <f>D40-E40-F40</f>
        <v>0</v>
      </c>
      <c r="I40" s="15"/>
    </row>
    <row r="41" spans="2:9" ht="15.75" thickBot="1">
      <c r="B41" s="12"/>
      <c r="D41" s="202"/>
      <c r="E41" s="202"/>
      <c r="G41" s="15"/>
      <c r="H41" s="15"/>
      <c r="I41" s="15"/>
    </row>
    <row r="42" spans="2:9" ht="62.25" customHeight="1" thickBot="1">
      <c r="B42" s="12"/>
      <c r="D42" s="145" t="s">
        <v>179</v>
      </c>
      <c r="E42" s="145" t="s">
        <v>180</v>
      </c>
      <c r="F42" s="145" t="s">
        <v>181</v>
      </c>
      <c r="G42" s="145" t="s">
        <v>182</v>
      </c>
      <c r="H42" s="145" t="s">
        <v>183</v>
      </c>
      <c r="I42" s="15"/>
    </row>
    <row r="43" spans="2:9" ht="49.5" customHeight="1" thickBot="1">
      <c r="B43" s="256" t="s">
        <v>184</v>
      </c>
      <c r="C43" s="257"/>
      <c r="D43" s="146"/>
      <c r="E43" s="146"/>
      <c r="F43" s="146"/>
      <c r="G43" s="147" t="e">
        <f>(E43+F43)/D43</f>
        <v>#DIV/0!</v>
      </c>
      <c r="H43" s="198">
        <f>D43-E43-F43</f>
        <v>0</v>
      </c>
      <c r="I43" s="15"/>
    </row>
    <row r="44" spans="2:9" ht="48" customHeight="1">
      <c r="B44" s="261" t="s">
        <v>185</v>
      </c>
      <c r="C44" s="262"/>
      <c r="D44" s="262"/>
      <c r="E44" s="262"/>
      <c r="F44" s="262"/>
      <c r="G44" s="262"/>
      <c r="H44" s="262"/>
      <c r="I44" s="263"/>
    </row>
    <row r="45" spans="2:9" ht="23.25" customHeight="1" thickBot="1">
      <c r="B45" s="58"/>
      <c r="C45" s="56"/>
      <c r="D45" s="46"/>
      <c r="E45" s="46"/>
      <c r="F45" s="46"/>
      <c r="G45" s="46"/>
      <c r="I45" s="15"/>
    </row>
    <row r="46" spans="2:9" ht="30" customHeight="1" thickBot="1">
      <c r="B46" s="245" t="s">
        <v>186</v>
      </c>
      <c r="C46" s="246"/>
      <c r="D46" s="246"/>
      <c r="E46" s="246"/>
      <c r="F46" s="247"/>
      <c r="G46" s="66" t="s">
        <v>187</v>
      </c>
      <c r="I46" s="15"/>
    </row>
    <row r="47" spans="2:9" ht="29.25" customHeight="1" thickBot="1">
      <c r="B47" s="248" t="s">
        <v>188</v>
      </c>
      <c r="C47" s="249"/>
      <c r="D47" s="249"/>
      <c r="E47" s="249"/>
      <c r="F47" s="249"/>
      <c r="G47" s="68" t="s">
        <v>187</v>
      </c>
      <c r="I47" s="15"/>
    </row>
    <row r="48" spans="2:9" ht="48.75" customHeight="1" thickBot="1">
      <c r="B48" s="67" t="s">
        <v>189</v>
      </c>
      <c r="C48" s="250"/>
      <c r="D48" s="251"/>
      <c r="E48" s="251"/>
      <c r="F48" s="251"/>
      <c r="G48" s="252"/>
      <c r="H48" s="6"/>
      <c r="I48" s="6"/>
    </row>
    <row r="49" spans="2:9" ht="27" customHeight="1">
      <c r="B49" s="253"/>
      <c r="C49" s="254"/>
      <c r="D49" s="254"/>
      <c r="E49" s="254"/>
      <c r="F49" s="254"/>
      <c r="G49" s="254"/>
      <c r="H49" s="6"/>
      <c r="I49" s="6"/>
    </row>
    <row r="50" spans="2:9" ht="65.25" customHeight="1" hidden="1">
      <c r="B50" s="255" t="s">
        <v>190</v>
      </c>
      <c r="C50" s="255"/>
      <c r="D50" s="255"/>
      <c r="E50" s="255"/>
      <c r="F50" s="255"/>
      <c r="G50" s="255"/>
      <c r="H50" s="35"/>
      <c r="I50" s="35"/>
    </row>
    <row r="51" spans="2:9" s="203" customFormat="1" ht="14.25" hidden="1">
      <c r="B51" s="59"/>
      <c r="C51" s="204" t="s">
        <v>191</v>
      </c>
      <c r="D51" s="205"/>
      <c r="E51" s="205"/>
      <c r="F51" s="205"/>
      <c r="G51" s="205"/>
      <c r="H51" s="205"/>
      <c r="I51" s="206"/>
    </row>
    <row r="52" spans="2:9" s="203" customFormat="1" ht="26.25" customHeight="1" hidden="1">
      <c r="B52" s="59"/>
      <c r="C52" s="237" t="s">
        <v>192</v>
      </c>
      <c r="D52" s="238"/>
      <c r="E52" s="238"/>
      <c r="F52" s="238"/>
      <c r="G52" s="238"/>
      <c r="H52" s="205"/>
      <c r="I52" s="206"/>
    </row>
    <row r="53" spans="2:9" s="203" customFormat="1" ht="14.25" hidden="1">
      <c r="B53" s="59"/>
      <c r="C53" s="204" t="s">
        <v>193</v>
      </c>
      <c r="D53" s="59"/>
      <c r="E53" s="59"/>
      <c r="F53" s="59"/>
      <c r="G53" s="59"/>
      <c r="H53" s="205"/>
      <c r="I53" s="206"/>
    </row>
    <row r="54" spans="2:8" s="203" customFormat="1" ht="14.25" hidden="1">
      <c r="B54" s="59"/>
      <c r="C54" s="204" t="s">
        <v>194</v>
      </c>
      <c r="D54" s="59"/>
      <c r="E54" s="59"/>
      <c r="F54" s="59"/>
      <c r="G54" s="59"/>
      <c r="H54" s="59"/>
    </row>
    <row r="55" spans="2:8" s="207" customFormat="1" ht="27.75" customHeight="1" hidden="1">
      <c r="B55" s="13"/>
      <c r="C55" s="237" t="s">
        <v>195</v>
      </c>
      <c r="D55" s="238"/>
      <c r="E55" s="238"/>
      <c r="F55" s="238"/>
      <c r="G55" s="238"/>
      <c r="H55" s="13"/>
    </row>
    <row r="56" spans="2:8" s="207" customFormat="1" ht="29.25" customHeight="1" hidden="1">
      <c r="B56" s="13"/>
      <c r="C56" s="239" t="s">
        <v>196</v>
      </c>
      <c r="D56" s="240"/>
      <c r="E56" s="240"/>
      <c r="F56" s="240"/>
      <c r="G56" s="240"/>
      <c r="H56" s="13"/>
    </row>
    <row r="57" spans="2:8" s="207" customFormat="1" ht="15" customHeight="1" hidden="1">
      <c r="B57" s="13"/>
      <c r="C57" s="239" t="s">
        <v>197</v>
      </c>
      <c r="D57" s="240"/>
      <c r="E57" s="240"/>
      <c r="F57" s="240"/>
      <c r="G57" s="240"/>
      <c r="H57" s="13"/>
    </row>
    <row r="58" spans="2:7" s="207" customFormat="1" ht="15" customHeight="1" hidden="1">
      <c r="B58" s="13"/>
      <c r="C58" s="208"/>
      <c r="D58" s="209"/>
      <c r="E58" s="209"/>
      <c r="F58" s="209"/>
      <c r="G58" s="209"/>
    </row>
    <row r="59" spans="2:7" s="207" customFormat="1" ht="15.75" customHeight="1" hidden="1">
      <c r="B59" s="13"/>
      <c r="C59" s="241" t="s">
        <v>198</v>
      </c>
      <c r="D59" s="242"/>
      <c r="E59" s="242"/>
      <c r="F59" s="242"/>
      <c r="G59" s="242"/>
    </row>
    <row r="60" spans="2:7" s="207" customFormat="1" ht="33" customHeight="1" hidden="1">
      <c r="B60" s="13"/>
      <c r="C60" s="243" t="s">
        <v>199</v>
      </c>
      <c r="D60" s="243"/>
      <c r="E60" s="243"/>
      <c r="F60" s="243"/>
      <c r="G60" s="243"/>
    </row>
    <row r="61" spans="2:7" s="207" customFormat="1" ht="27.75" customHeight="1" thickBot="1">
      <c r="B61" s="244" t="s">
        <v>200</v>
      </c>
      <c r="C61" s="244"/>
      <c r="D61" s="244"/>
      <c r="E61" s="210" t="s">
        <v>201</v>
      </c>
      <c r="F61" s="60"/>
      <c r="G61" s="60"/>
    </row>
    <row r="62" spans="2:7" s="207" customFormat="1" ht="27" customHeight="1" thickBot="1">
      <c r="B62" s="224" t="s">
        <v>202</v>
      </c>
      <c r="C62" s="225"/>
      <c r="D62" s="226"/>
      <c r="E62" s="227"/>
      <c r="F62" s="228" t="s">
        <v>203</v>
      </c>
      <c r="G62" s="229"/>
    </row>
    <row r="63" spans="2:7" ht="10.5" customHeight="1" thickBot="1">
      <c r="B63" s="234"/>
      <c r="C63" s="235"/>
      <c r="F63" s="230"/>
      <c r="G63" s="231"/>
    </row>
    <row r="64" spans="2:7" ht="21" customHeight="1" thickBot="1">
      <c r="B64" s="224" t="s">
        <v>204</v>
      </c>
      <c r="C64" s="236"/>
      <c r="D64" s="226"/>
      <c r="E64" s="227"/>
      <c r="F64" s="230"/>
      <c r="G64" s="231"/>
    </row>
    <row r="65" spans="2:8" ht="10.5" customHeight="1" thickBot="1">
      <c r="B65" s="5"/>
      <c r="F65" s="230"/>
      <c r="G65" s="231"/>
      <c r="H65" s="61"/>
    </row>
    <row r="66" spans="2:8" ht="40.5" customHeight="1" thickBot="1">
      <c r="B66" s="224" t="s">
        <v>205</v>
      </c>
      <c r="C66" s="236"/>
      <c r="D66" s="226"/>
      <c r="E66" s="227"/>
      <c r="F66" s="232"/>
      <c r="G66" s="233"/>
      <c r="H66" s="211"/>
    </row>
    <row r="67" spans="2:8" ht="15">
      <c r="B67" s="212"/>
      <c r="H67" s="211"/>
    </row>
    <row r="68" spans="2:8" ht="15">
      <c r="B68" s="212"/>
      <c r="H68" s="213"/>
    </row>
    <row r="69" spans="2:4" s="6" customFormat="1" ht="15">
      <c r="B69" s="214"/>
      <c r="C69" s="215"/>
      <c r="D69" s="216"/>
    </row>
    <row r="70" spans="2:4" s="6" customFormat="1" ht="15">
      <c r="B70" s="214"/>
      <c r="C70" s="215"/>
      <c r="D70" s="216"/>
    </row>
    <row r="71" spans="2:4" s="6" customFormat="1" ht="15">
      <c r="B71" s="217"/>
      <c r="C71" s="218"/>
      <c r="D71" s="216"/>
    </row>
  </sheetData>
  <sheetProtection/>
  <mergeCells count="56">
    <mergeCell ref="B1:H1"/>
    <mergeCell ref="B3:G3"/>
    <mergeCell ref="B4:G4"/>
    <mergeCell ref="B5:G5"/>
    <mergeCell ref="B6:C6"/>
    <mergeCell ref="D6:G6"/>
    <mergeCell ref="B8:C8"/>
    <mergeCell ref="D8:E8"/>
    <mergeCell ref="B10:C10"/>
    <mergeCell ref="D10:E10"/>
    <mergeCell ref="B12:C12"/>
    <mergeCell ref="D12:G12"/>
    <mergeCell ref="B14:G14"/>
    <mergeCell ref="B16:C16"/>
    <mergeCell ref="B18:C18"/>
    <mergeCell ref="B19:C19"/>
    <mergeCell ref="B20:C20"/>
    <mergeCell ref="B21:C21"/>
    <mergeCell ref="B22:C22"/>
    <mergeCell ref="B23:I23"/>
    <mergeCell ref="B24:D24"/>
    <mergeCell ref="B25:C25"/>
    <mergeCell ref="B26:C26"/>
    <mergeCell ref="B27:C27"/>
    <mergeCell ref="B28:C28"/>
    <mergeCell ref="B29:C29"/>
    <mergeCell ref="B30:C30"/>
    <mergeCell ref="B31:C31"/>
    <mergeCell ref="B32:C32"/>
    <mergeCell ref="B35:C35"/>
    <mergeCell ref="B37:C37"/>
    <mergeCell ref="B38:C38"/>
    <mergeCell ref="B39:C39"/>
    <mergeCell ref="B40:C40"/>
    <mergeCell ref="B43:C43"/>
    <mergeCell ref="B44:I44"/>
    <mergeCell ref="B46:F46"/>
    <mergeCell ref="B47:F47"/>
    <mergeCell ref="C48:G48"/>
    <mergeCell ref="B49:G49"/>
    <mergeCell ref="B50:G50"/>
    <mergeCell ref="C52:G52"/>
    <mergeCell ref="C55:G55"/>
    <mergeCell ref="C56:G56"/>
    <mergeCell ref="C57:G57"/>
    <mergeCell ref="C59:G59"/>
    <mergeCell ref="C60:G60"/>
    <mergeCell ref="B61:D61"/>
    <mergeCell ref="B62:C62"/>
    <mergeCell ref="D62:E62"/>
    <mergeCell ref="F62:G66"/>
    <mergeCell ref="B63:C63"/>
    <mergeCell ref="B64:C64"/>
    <mergeCell ref="D64:E64"/>
    <mergeCell ref="B66:C66"/>
    <mergeCell ref="D66:E66"/>
  </mergeCells>
  <printOptions/>
  <pageMargins left="0.7086614173228347" right="0.7086614173228347" top="0.7874015748031497" bottom="0.7874015748031497" header="0.31496062992125984" footer="0.31496062992125984"/>
  <pageSetup horizontalDpi="600" verticalDpi="600" orientation="portrait" paperSize="9" scale="72" r:id="rId2"/>
  <headerFooter>
    <oddHeader>&amp;CVersion: 4. Mai 2011
Verze: 4. květen 2011</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J193"/>
  <sheetViews>
    <sheetView view="pageBreakPreview" zoomScale="120" zoomScaleSheetLayoutView="120" zoomScalePageLayoutView="0" workbookViewId="0" topLeftCell="A13">
      <selection activeCell="B26" sqref="B26:I26"/>
    </sheetView>
  </sheetViews>
  <sheetFormatPr defaultColWidth="9.140625" defaultRowHeight="12.75"/>
  <cols>
    <col min="1" max="1" width="2.8515625" style="0" customWidth="1"/>
    <col min="2" max="2" width="14.140625" style="0" customWidth="1"/>
    <col min="4" max="4" width="7.7109375" style="0" customWidth="1"/>
    <col min="5" max="5" width="7.57421875" style="0" customWidth="1"/>
    <col min="6" max="6" width="7.7109375" style="0" customWidth="1"/>
    <col min="7" max="7" width="8.00390625" style="0" customWidth="1"/>
    <col min="8" max="8" width="8.28125" style="0" customWidth="1"/>
    <col min="9" max="9" width="18.57421875" style="0" customWidth="1"/>
    <col min="10" max="10" width="19.421875" style="0" customWidth="1"/>
  </cols>
  <sheetData>
    <row r="1" spans="2:10" s="5" customFormat="1" ht="117.75" customHeight="1">
      <c r="B1" s="297"/>
      <c r="C1" s="298"/>
      <c r="D1" s="298"/>
      <c r="E1" s="298"/>
      <c r="F1" s="298"/>
      <c r="G1" s="298"/>
      <c r="H1" s="298"/>
      <c r="I1" s="298"/>
      <c r="J1" s="298"/>
    </row>
    <row r="2" spans="2:9" ht="24" customHeight="1">
      <c r="B2" s="387" t="s">
        <v>71</v>
      </c>
      <c r="C2" s="388"/>
      <c r="D2" s="388"/>
      <c r="E2" s="388"/>
      <c r="F2" s="388"/>
      <c r="G2" s="388"/>
      <c r="H2" s="388"/>
      <c r="I2" s="388"/>
    </row>
    <row r="3" spans="2:9" ht="4.5" customHeight="1">
      <c r="B3" s="18"/>
      <c r="C3" s="18"/>
      <c r="D3" s="18"/>
      <c r="E3" s="18"/>
      <c r="F3" s="18"/>
      <c r="G3" s="18"/>
      <c r="H3" s="18"/>
      <c r="I3" s="18"/>
    </row>
    <row r="4" spans="2:9" ht="15">
      <c r="B4" s="301" t="s">
        <v>8</v>
      </c>
      <c r="C4" s="302"/>
      <c r="D4" s="302"/>
      <c r="E4" s="302"/>
      <c r="F4" s="302"/>
      <c r="G4" s="302"/>
      <c r="H4" s="302"/>
      <c r="I4" s="302"/>
    </row>
    <row r="5" ht="15" customHeight="1" thickBot="1">
      <c r="B5" t="s">
        <v>39</v>
      </c>
    </row>
    <row r="6" spans="2:9" ht="19.5" customHeight="1" thickBot="1">
      <c r="B6" s="392" t="s">
        <v>11</v>
      </c>
      <c r="C6" s="393"/>
      <c r="D6" s="389" t="s">
        <v>206</v>
      </c>
      <c r="E6" s="390"/>
      <c r="F6" s="390"/>
      <c r="G6" s="390"/>
      <c r="H6" s="390"/>
      <c r="I6" s="391"/>
    </row>
    <row r="7" spans="2:9" ht="6" customHeight="1" thickBot="1">
      <c r="B7" s="41"/>
      <c r="C7" s="40"/>
      <c r="D7" s="162"/>
      <c r="E7" s="162"/>
      <c r="F7" s="162"/>
      <c r="G7" s="162"/>
      <c r="H7" s="162"/>
      <c r="I7" s="162"/>
    </row>
    <row r="8" spans="2:9" ht="19.5" customHeight="1" thickBot="1">
      <c r="B8" s="392" t="s">
        <v>12</v>
      </c>
      <c r="C8" s="394"/>
      <c r="D8" s="389" t="s">
        <v>207</v>
      </c>
      <c r="E8" s="390"/>
      <c r="F8" s="390"/>
      <c r="G8" s="390"/>
      <c r="H8" s="390"/>
      <c r="I8" s="391"/>
    </row>
    <row r="9" spans="2:9" ht="15" customHeight="1" thickBot="1">
      <c r="B9" s="38"/>
      <c r="C9" s="39"/>
      <c r="D9" s="163"/>
      <c r="E9" s="162"/>
      <c r="F9" s="162"/>
      <c r="G9" s="162"/>
      <c r="H9" s="164"/>
      <c r="I9" s="164"/>
    </row>
    <row r="10" spans="2:9" ht="19.5" customHeight="1" thickBot="1">
      <c r="B10" s="392" t="s">
        <v>55</v>
      </c>
      <c r="C10" s="393"/>
      <c r="D10" s="389" t="s">
        <v>208</v>
      </c>
      <c r="E10" s="390"/>
      <c r="F10" s="390"/>
      <c r="G10" s="390"/>
      <c r="H10" s="390"/>
      <c r="I10" s="391"/>
    </row>
    <row r="11" spans="2:9" ht="6" customHeight="1" thickBot="1">
      <c r="B11" s="41"/>
      <c r="C11" s="40"/>
      <c r="D11" s="162"/>
      <c r="E11" s="162"/>
      <c r="F11" s="162"/>
      <c r="G11" s="162"/>
      <c r="H11" s="162"/>
      <c r="I11" s="162"/>
    </row>
    <row r="12" spans="2:9" ht="19.5" customHeight="1" thickBot="1">
      <c r="B12" s="392" t="s">
        <v>52</v>
      </c>
      <c r="C12" s="393"/>
      <c r="D12" s="389" t="s">
        <v>209</v>
      </c>
      <c r="E12" s="390"/>
      <c r="F12" s="390"/>
      <c r="G12" s="390"/>
      <c r="H12" s="390"/>
      <c r="I12" s="391"/>
    </row>
    <row r="13" spans="2:9" ht="6" customHeight="1" thickBot="1">
      <c r="B13" s="41"/>
      <c r="C13" s="40"/>
      <c r="D13" s="162"/>
      <c r="E13" s="162"/>
      <c r="F13" s="162"/>
      <c r="G13" s="162"/>
      <c r="H13" s="162"/>
      <c r="I13" s="162"/>
    </row>
    <row r="14" spans="2:9" ht="19.5" customHeight="1" thickBot="1">
      <c r="B14" s="392" t="s">
        <v>53</v>
      </c>
      <c r="C14" s="393"/>
      <c r="D14" s="389" t="s">
        <v>210</v>
      </c>
      <c r="E14" s="390"/>
      <c r="F14" s="390"/>
      <c r="G14" s="390"/>
      <c r="H14" s="390"/>
      <c r="I14" s="391"/>
    </row>
    <row r="15" spans="2:9" ht="6" customHeight="1" thickBot="1">
      <c r="B15" s="38"/>
      <c r="C15" s="39"/>
      <c r="D15" s="163"/>
      <c r="E15" s="163"/>
      <c r="F15" s="163"/>
      <c r="G15" s="163"/>
      <c r="H15" s="163"/>
      <c r="I15" s="163"/>
    </row>
    <row r="16" spans="2:9" ht="19.5" customHeight="1" thickBot="1">
      <c r="B16" s="392" t="s">
        <v>9</v>
      </c>
      <c r="C16" s="393"/>
      <c r="D16" s="389" t="s">
        <v>211</v>
      </c>
      <c r="E16" s="390"/>
      <c r="F16" s="390"/>
      <c r="G16" s="390"/>
      <c r="H16" s="390"/>
      <c r="I16" s="391"/>
    </row>
    <row r="17" spans="2:9" ht="15" customHeight="1" thickBot="1">
      <c r="B17" s="47"/>
      <c r="C17" s="43"/>
      <c r="D17" s="15"/>
      <c r="E17" s="15"/>
      <c r="F17" s="15"/>
      <c r="G17" s="15"/>
      <c r="H17" s="15"/>
      <c r="I17" s="15"/>
    </row>
    <row r="18" spans="2:9" ht="19.5" customHeight="1" thickBot="1">
      <c r="B18" s="392" t="s">
        <v>14</v>
      </c>
      <c r="C18" s="393"/>
      <c r="D18" s="401" t="s">
        <v>41</v>
      </c>
      <c r="E18" s="402"/>
      <c r="F18" s="399"/>
      <c r="G18" s="400"/>
      <c r="H18" s="402"/>
      <c r="I18" s="408"/>
    </row>
    <row r="19" spans="2:9" ht="6" customHeight="1" thickBot="1">
      <c r="B19" s="38"/>
      <c r="C19" s="39"/>
      <c r="D19" s="43"/>
      <c r="E19" s="6"/>
      <c r="F19" s="6"/>
      <c r="G19" s="6"/>
      <c r="H19" s="15"/>
      <c r="I19" s="15"/>
    </row>
    <row r="20" spans="2:9" ht="27" customHeight="1" thickBot="1">
      <c r="B20" s="406" t="s">
        <v>111</v>
      </c>
      <c r="C20" s="407"/>
      <c r="D20" s="403" t="s">
        <v>323</v>
      </c>
      <c r="E20" s="404"/>
      <c r="F20" s="404"/>
      <c r="G20" s="404"/>
      <c r="H20" s="404"/>
      <c r="I20" s="405"/>
    </row>
    <row r="21" spans="2:9" ht="12" customHeight="1" thickBot="1">
      <c r="B21" s="41"/>
      <c r="C21" s="40"/>
      <c r="D21" s="124"/>
      <c r="E21" s="124"/>
      <c r="F21" s="124"/>
      <c r="G21" s="124"/>
      <c r="H21" s="43"/>
      <c r="I21" s="43"/>
    </row>
    <row r="22" spans="2:9" ht="27" customHeight="1">
      <c r="B22" s="409" t="s">
        <v>112</v>
      </c>
      <c r="C22" s="410"/>
      <c r="D22" s="410"/>
      <c r="E22" s="410"/>
      <c r="F22" s="410"/>
      <c r="G22" s="410"/>
      <c r="H22" s="410"/>
      <c r="I22" s="411"/>
    </row>
    <row r="23" spans="2:9" ht="17.25" customHeight="1">
      <c r="B23" s="412" t="s">
        <v>113</v>
      </c>
      <c r="C23" s="413"/>
      <c r="D23" s="414"/>
      <c r="E23" s="397" t="s">
        <v>43</v>
      </c>
      <c r="F23" s="397"/>
      <c r="G23" s="397"/>
      <c r="H23" s="397"/>
      <c r="I23" s="398"/>
    </row>
    <row r="24" spans="2:9" ht="15.75" customHeight="1">
      <c r="B24" s="415"/>
      <c r="C24" s="416"/>
      <c r="D24" s="417"/>
      <c r="E24" s="397" t="s">
        <v>44</v>
      </c>
      <c r="F24" s="397"/>
      <c r="G24" s="397" t="s">
        <v>45</v>
      </c>
      <c r="H24" s="397"/>
      <c r="I24" s="398"/>
    </row>
    <row r="25" spans="2:9" ht="21.75" customHeight="1">
      <c r="B25" s="420">
        <v>1</v>
      </c>
      <c r="C25" s="421"/>
      <c r="D25" s="422"/>
      <c r="E25" s="423">
        <v>41185</v>
      </c>
      <c r="F25" s="424"/>
      <c r="G25" s="423">
        <v>41425</v>
      </c>
      <c r="H25" s="425"/>
      <c r="I25" s="426"/>
    </row>
    <row r="26" spans="2:9" ht="22.5" customHeight="1" thickBot="1">
      <c r="B26" s="69"/>
      <c r="C26" s="220"/>
      <c r="D26" s="222">
        <v>2</v>
      </c>
      <c r="E26" s="329">
        <v>41426</v>
      </c>
      <c r="F26" s="330"/>
      <c r="G26" s="329">
        <v>41608</v>
      </c>
      <c r="H26" s="331"/>
      <c r="I26" s="332"/>
    </row>
    <row r="27" spans="2:9" ht="13.5" thickBot="1">
      <c r="B27" s="41"/>
      <c r="C27" s="40"/>
      <c r="D27" s="6"/>
      <c r="E27" s="6"/>
      <c r="F27" s="6"/>
      <c r="G27" s="6"/>
      <c r="H27" s="15"/>
      <c r="I27" s="15"/>
    </row>
    <row r="28" spans="2:9" ht="162.75" customHeight="1" thickBot="1">
      <c r="B28" s="358" t="s">
        <v>324</v>
      </c>
      <c r="C28" s="429"/>
      <c r="D28" s="429"/>
      <c r="E28" s="429"/>
      <c r="F28" s="429"/>
      <c r="G28" s="429"/>
      <c r="H28" s="429"/>
      <c r="I28" s="430"/>
    </row>
    <row r="29" spans="2:9" ht="15.75" thickBot="1">
      <c r="B29" s="37"/>
      <c r="C29" s="39"/>
      <c r="D29" s="43"/>
      <c r="E29" s="6"/>
      <c r="F29" s="6"/>
      <c r="G29" s="6"/>
      <c r="H29" s="15"/>
      <c r="I29" s="15"/>
    </row>
    <row r="30" spans="2:9" ht="167.25" customHeight="1" thickBot="1">
      <c r="B30" s="361" t="s">
        <v>339</v>
      </c>
      <c r="C30" s="418"/>
      <c r="D30" s="418"/>
      <c r="E30" s="418"/>
      <c r="F30" s="418"/>
      <c r="G30" s="418"/>
      <c r="H30" s="418"/>
      <c r="I30" s="419"/>
    </row>
    <row r="31" spans="2:9" ht="12.75" customHeight="1" thickBot="1">
      <c r="B31" s="37"/>
      <c r="C31" s="39"/>
      <c r="D31" s="43"/>
      <c r="E31" s="6"/>
      <c r="F31" s="6"/>
      <c r="G31" s="6"/>
      <c r="H31" s="15"/>
      <c r="I31" s="15"/>
    </row>
    <row r="32" spans="2:9" ht="12.75">
      <c r="B32" s="376" t="s">
        <v>72</v>
      </c>
      <c r="C32" s="377"/>
      <c r="D32" s="377"/>
      <c r="E32" s="377"/>
      <c r="F32" s="377"/>
      <c r="G32" s="377"/>
      <c r="H32" s="377"/>
      <c r="I32" s="378"/>
    </row>
    <row r="33" spans="2:9" ht="12.75">
      <c r="B33" s="312" t="s">
        <v>73</v>
      </c>
      <c r="C33" s="313"/>
      <c r="D33" s="313"/>
      <c r="E33" s="313"/>
      <c r="F33" s="313"/>
      <c r="G33" s="313"/>
      <c r="H33" s="313"/>
      <c r="I33" s="314"/>
    </row>
    <row r="34" spans="2:9" ht="27.75" customHeight="1">
      <c r="B34" s="379" t="s">
        <v>48</v>
      </c>
      <c r="C34" s="380"/>
      <c r="D34" s="380"/>
      <c r="E34" s="380"/>
      <c r="F34" s="380" t="s">
        <v>49</v>
      </c>
      <c r="G34" s="380"/>
      <c r="H34" s="380" t="s">
        <v>50</v>
      </c>
      <c r="I34" s="381"/>
    </row>
    <row r="35" spans="2:9" ht="24.75" customHeight="1">
      <c r="B35" s="382" t="s">
        <v>212</v>
      </c>
      <c r="C35" s="383"/>
      <c r="D35" s="383"/>
      <c r="E35" s="384"/>
      <c r="F35" s="385">
        <v>42004</v>
      </c>
      <c r="G35" s="384"/>
      <c r="H35" s="385" t="s">
        <v>325</v>
      </c>
      <c r="I35" s="386"/>
    </row>
    <row r="36" spans="2:9" ht="26.25" customHeight="1">
      <c r="B36" s="382" t="s">
        <v>213</v>
      </c>
      <c r="C36" s="383"/>
      <c r="D36" s="383"/>
      <c r="E36" s="384"/>
      <c r="F36" s="385">
        <v>42004</v>
      </c>
      <c r="G36" s="384"/>
      <c r="H36" s="385" t="s">
        <v>326</v>
      </c>
      <c r="I36" s="386"/>
    </row>
    <row r="37" spans="2:9" ht="12.75">
      <c r="B37" s="382" t="s">
        <v>214</v>
      </c>
      <c r="C37" s="383"/>
      <c r="D37" s="383"/>
      <c r="E37" s="384"/>
      <c r="F37" s="385">
        <v>42004</v>
      </c>
      <c r="G37" s="384"/>
      <c r="H37" s="385" t="s">
        <v>327</v>
      </c>
      <c r="I37" s="386"/>
    </row>
    <row r="38" spans="2:9" ht="24" customHeight="1">
      <c r="B38" s="382" t="s">
        <v>215</v>
      </c>
      <c r="C38" s="383"/>
      <c r="D38" s="383"/>
      <c r="E38" s="384"/>
      <c r="F38" s="385">
        <v>42004</v>
      </c>
      <c r="G38" s="384"/>
      <c r="H38" s="385" t="s">
        <v>328</v>
      </c>
      <c r="I38" s="386"/>
    </row>
    <row r="39" spans="2:9" ht="24.75" customHeight="1">
      <c r="B39" s="382" t="s">
        <v>216</v>
      </c>
      <c r="C39" s="383"/>
      <c r="D39" s="383"/>
      <c r="E39" s="384"/>
      <c r="F39" s="385">
        <v>41820</v>
      </c>
      <c r="G39" s="384"/>
      <c r="H39" s="385" t="s">
        <v>329</v>
      </c>
      <c r="I39" s="386"/>
    </row>
    <row r="40" spans="2:9" ht="12.75">
      <c r="B40" s="382" t="s">
        <v>217</v>
      </c>
      <c r="C40" s="383"/>
      <c r="D40" s="383"/>
      <c r="E40" s="384"/>
      <c r="F40" s="385">
        <v>41971</v>
      </c>
      <c r="G40" s="384"/>
      <c r="H40" s="385">
        <v>41410</v>
      </c>
      <c r="I40" s="386"/>
    </row>
    <row r="41" spans="2:9" ht="24.75" customHeight="1">
      <c r="B41" s="382" t="s">
        <v>218</v>
      </c>
      <c r="C41" s="383"/>
      <c r="D41" s="383"/>
      <c r="E41" s="384"/>
      <c r="F41" s="385">
        <v>42004</v>
      </c>
      <c r="G41" s="431"/>
      <c r="H41" s="385" t="s">
        <v>330</v>
      </c>
      <c r="I41" s="386"/>
    </row>
    <row r="42" spans="2:9" ht="12.75">
      <c r="B42" s="382" t="s">
        <v>219</v>
      </c>
      <c r="C42" s="383"/>
      <c r="D42" s="383"/>
      <c r="E42" s="384"/>
      <c r="F42" s="385">
        <v>42004</v>
      </c>
      <c r="G42" s="431"/>
      <c r="H42" s="385" t="s">
        <v>314</v>
      </c>
      <c r="I42" s="386"/>
    </row>
    <row r="43" spans="2:9" ht="12.75">
      <c r="B43" s="382" t="s">
        <v>220</v>
      </c>
      <c r="C43" s="383"/>
      <c r="D43" s="383"/>
      <c r="E43" s="384"/>
      <c r="F43" s="385">
        <v>41971</v>
      </c>
      <c r="G43" s="384"/>
      <c r="H43" s="385" t="s">
        <v>315</v>
      </c>
      <c r="I43" s="386"/>
    </row>
    <row r="44" spans="2:9" ht="12.75">
      <c r="B44" s="382" t="s">
        <v>221</v>
      </c>
      <c r="C44" s="383"/>
      <c r="D44" s="383"/>
      <c r="E44" s="384"/>
      <c r="F44" s="385">
        <v>41971</v>
      </c>
      <c r="G44" s="384"/>
      <c r="H44" s="385">
        <v>41596</v>
      </c>
      <c r="I44" s="386"/>
    </row>
    <row r="45" spans="2:9" ht="12.75">
      <c r="B45" s="382" t="s">
        <v>222</v>
      </c>
      <c r="C45" s="383"/>
      <c r="D45" s="383"/>
      <c r="E45" s="384"/>
      <c r="F45" s="385">
        <v>41971</v>
      </c>
      <c r="G45" s="384"/>
      <c r="H45" s="385">
        <v>41435</v>
      </c>
      <c r="I45" s="386"/>
    </row>
    <row r="46" spans="2:9" ht="12.75">
      <c r="B46" s="382" t="s">
        <v>223</v>
      </c>
      <c r="C46" s="383"/>
      <c r="D46" s="383"/>
      <c r="E46" s="384"/>
      <c r="F46" s="385">
        <v>42004</v>
      </c>
      <c r="G46" s="431"/>
      <c r="H46" s="385" t="s">
        <v>316</v>
      </c>
      <c r="I46" s="386"/>
    </row>
    <row r="47" spans="2:9" ht="25.5" customHeight="1">
      <c r="B47" s="382" t="s">
        <v>224</v>
      </c>
      <c r="C47" s="383"/>
      <c r="D47" s="383"/>
      <c r="E47" s="384"/>
      <c r="F47" s="385">
        <v>42004</v>
      </c>
      <c r="G47" s="431"/>
      <c r="H47" s="385" t="s">
        <v>331</v>
      </c>
      <c r="I47" s="386"/>
    </row>
    <row r="48" spans="2:9" ht="12.75">
      <c r="B48" s="382" t="s">
        <v>225</v>
      </c>
      <c r="C48" s="383"/>
      <c r="D48" s="383"/>
      <c r="E48" s="384"/>
      <c r="F48" s="385">
        <v>42004</v>
      </c>
      <c r="G48" s="431"/>
      <c r="H48" s="385" t="s">
        <v>317</v>
      </c>
      <c r="I48" s="386"/>
    </row>
    <row r="49" spans="2:9" ht="39.75" customHeight="1">
      <c r="B49" s="382" t="s">
        <v>226</v>
      </c>
      <c r="C49" s="383"/>
      <c r="D49" s="383"/>
      <c r="E49" s="384"/>
      <c r="F49" s="385">
        <v>42004</v>
      </c>
      <c r="G49" s="431"/>
      <c r="H49" s="385" t="s">
        <v>332</v>
      </c>
      <c r="I49" s="386"/>
    </row>
    <row r="50" spans="2:9" ht="12.75">
      <c r="B50" s="382" t="s">
        <v>227</v>
      </c>
      <c r="C50" s="383"/>
      <c r="D50" s="383"/>
      <c r="E50" s="384"/>
      <c r="F50" s="385">
        <v>42004</v>
      </c>
      <c r="G50" s="431"/>
      <c r="H50" s="385"/>
      <c r="I50" s="386"/>
    </row>
    <row r="51" spans="2:9" ht="26.25" customHeight="1">
      <c r="B51" s="382" t="s">
        <v>228</v>
      </c>
      <c r="C51" s="383"/>
      <c r="D51" s="383"/>
      <c r="E51" s="384"/>
      <c r="F51" s="385">
        <v>42004</v>
      </c>
      <c r="G51" s="431"/>
      <c r="H51" s="385" t="s">
        <v>333</v>
      </c>
      <c r="I51" s="386"/>
    </row>
    <row r="52" spans="2:9" ht="12.75">
      <c r="B52" s="382" t="s">
        <v>229</v>
      </c>
      <c r="C52" s="383"/>
      <c r="D52" s="383"/>
      <c r="E52" s="384"/>
      <c r="F52" s="385">
        <v>42004</v>
      </c>
      <c r="G52" s="431"/>
      <c r="H52" s="385" t="s">
        <v>334</v>
      </c>
      <c r="I52" s="386"/>
    </row>
    <row r="53" spans="2:9" ht="12.75">
      <c r="B53" s="382" t="s">
        <v>230</v>
      </c>
      <c r="C53" s="383"/>
      <c r="D53" s="383"/>
      <c r="E53" s="384"/>
      <c r="F53" s="385">
        <v>42004</v>
      </c>
      <c r="G53" s="431"/>
      <c r="H53" s="385" t="s">
        <v>318</v>
      </c>
      <c r="I53" s="386"/>
    </row>
    <row r="54" spans="2:9" ht="12.75">
      <c r="B54" s="382" t="s">
        <v>231</v>
      </c>
      <c r="C54" s="383"/>
      <c r="D54" s="383"/>
      <c r="E54" s="384"/>
      <c r="F54" s="385">
        <v>42004</v>
      </c>
      <c r="G54" s="431"/>
      <c r="H54" s="385">
        <v>41486</v>
      </c>
      <c r="I54" s="386"/>
    </row>
    <row r="55" spans="2:9" ht="12.75">
      <c r="B55" s="382" t="s">
        <v>232</v>
      </c>
      <c r="C55" s="383"/>
      <c r="D55" s="383"/>
      <c r="E55" s="384"/>
      <c r="F55" s="385">
        <v>42004</v>
      </c>
      <c r="G55" s="431"/>
      <c r="H55" s="385">
        <v>41486</v>
      </c>
      <c r="I55" s="386"/>
    </row>
    <row r="56" spans="2:9" ht="12.75">
      <c r="B56" s="382" t="s">
        <v>319</v>
      </c>
      <c r="C56" s="383"/>
      <c r="D56" s="383"/>
      <c r="E56" s="384"/>
      <c r="F56" s="385">
        <v>42004</v>
      </c>
      <c r="G56" s="431"/>
      <c r="H56" s="385">
        <v>41516</v>
      </c>
      <c r="I56" s="386"/>
    </row>
    <row r="57" spans="2:9" ht="12.75">
      <c r="B57" s="382" t="s">
        <v>233</v>
      </c>
      <c r="C57" s="383"/>
      <c r="D57" s="383"/>
      <c r="E57" s="384"/>
      <c r="F57" s="385">
        <v>41820</v>
      </c>
      <c r="G57" s="431"/>
      <c r="H57" s="385" t="s">
        <v>335</v>
      </c>
      <c r="I57" s="386"/>
    </row>
    <row r="58" spans="2:9" ht="12.75">
      <c r="B58" s="382" t="s">
        <v>234</v>
      </c>
      <c r="C58" s="383"/>
      <c r="D58" s="383"/>
      <c r="E58" s="384"/>
      <c r="F58" s="385">
        <v>41698</v>
      </c>
      <c r="G58" s="431"/>
      <c r="H58" s="385">
        <v>41691</v>
      </c>
      <c r="I58" s="386"/>
    </row>
    <row r="59" spans="2:9" ht="12.75">
      <c r="B59" s="382" t="s">
        <v>235</v>
      </c>
      <c r="C59" s="383"/>
      <c r="D59" s="383"/>
      <c r="E59" s="384"/>
      <c r="F59" s="385">
        <v>41971</v>
      </c>
      <c r="G59" s="431"/>
      <c r="H59" s="385"/>
      <c r="I59" s="386"/>
    </row>
    <row r="60" spans="2:9" ht="29.25" customHeight="1" thickBot="1">
      <c r="B60" s="370" t="s">
        <v>336</v>
      </c>
      <c r="C60" s="371"/>
      <c r="D60" s="371"/>
      <c r="E60" s="371"/>
      <c r="F60" s="371"/>
      <c r="G60" s="371"/>
      <c r="H60" s="371"/>
      <c r="I60" s="372"/>
    </row>
    <row r="61" ht="13.5" thickBot="1"/>
    <row r="62" spans="2:9" ht="12.75" customHeight="1">
      <c r="B62" s="373" t="s">
        <v>74</v>
      </c>
      <c r="C62" s="427"/>
      <c r="D62" s="427"/>
      <c r="E62" s="427"/>
      <c r="F62" s="427"/>
      <c r="G62" s="427"/>
      <c r="H62" s="427"/>
      <c r="I62" s="428"/>
    </row>
    <row r="63" spans="2:9" ht="12.75" customHeight="1">
      <c r="B63" s="342" t="s">
        <v>73</v>
      </c>
      <c r="C63" s="343"/>
      <c r="D63" s="343"/>
      <c r="E63" s="343"/>
      <c r="F63" s="343"/>
      <c r="G63" s="343"/>
      <c r="H63" s="343"/>
      <c r="I63" s="344"/>
    </row>
    <row r="64" spans="2:9" ht="26.25" customHeight="1">
      <c r="B64" s="345" t="s">
        <v>48</v>
      </c>
      <c r="C64" s="346"/>
      <c r="D64" s="346"/>
      <c r="E64" s="346"/>
      <c r="F64" s="346" t="s">
        <v>49</v>
      </c>
      <c r="G64" s="346"/>
      <c r="H64" s="346" t="s">
        <v>50</v>
      </c>
      <c r="I64" s="369"/>
    </row>
    <row r="65" spans="2:9" ht="26.25" customHeight="1">
      <c r="B65" s="307" t="s">
        <v>236</v>
      </c>
      <c r="C65" s="308"/>
      <c r="D65" s="308"/>
      <c r="E65" s="309"/>
      <c r="F65" s="310">
        <v>42004</v>
      </c>
      <c r="G65" s="309"/>
      <c r="H65" s="310" t="s">
        <v>325</v>
      </c>
      <c r="I65" s="309"/>
    </row>
    <row r="66" spans="2:9" ht="27.75" customHeight="1">
      <c r="B66" s="307" t="s">
        <v>237</v>
      </c>
      <c r="C66" s="308"/>
      <c r="D66" s="308"/>
      <c r="E66" s="309"/>
      <c r="F66" s="310">
        <v>42004</v>
      </c>
      <c r="G66" s="309"/>
      <c r="H66" s="310" t="s">
        <v>326</v>
      </c>
      <c r="I66" s="309"/>
    </row>
    <row r="67" spans="2:9" ht="12.75" customHeight="1">
      <c r="B67" s="307" t="s">
        <v>238</v>
      </c>
      <c r="C67" s="308"/>
      <c r="D67" s="308"/>
      <c r="E67" s="309"/>
      <c r="F67" s="310">
        <v>42004</v>
      </c>
      <c r="G67" s="309"/>
      <c r="H67" s="310" t="s">
        <v>327</v>
      </c>
      <c r="I67" s="309"/>
    </row>
    <row r="68" spans="2:9" ht="13.5" customHeight="1">
      <c r="B68" s="307" t="s">
        <v>239</v>
      </c>
      <c r="C68" s="308"/>
      <c r="D68" s="308"/>
      <c r="E68" s="309"/>
      <c r="F68" s="310">
        <v>42004</v>
      </c>
      <c r="G68" s="309"/>
      <c r="H68" s="310" t="s">
        <v>328</v>
      </c>
      <c r="I68" s="309"/>
    </row>
    <row r="69" spans="2:9" ht="12.75" customHeight="1">
      <c r="B69" s="307" t="s">
        <v>240</v>
      </c>
      <c r="C69" s="308"/>
      <c r="D69" s="308"/>
      <c r="E69" s="309"/>
      <c r="F69" s="310">
        <v>41820</v>
      </c>
      <c r="G69" s="309"/>
      <c r="H69" s="310" t="s">
        <v>329</v>
      </c>
      <c r="I69" s="309"/>
    </row>
    <row r="70" spans="2:9" ht="12.75">
      <c r="B70" s="307" t="s">
        <v>241</v>
      </c>
      <c r="C70" s="308"/>
      <c r="D70" s="308"/>
      <c r="E70" s="309"/>
      <c r="F70" s="310">
        <v>41971</v>
      </c>
      <c r="G70" s="309"/>
      <c r="H70" s="310">
        <v>41410</v>
      </c>
      <c r="I70" s="309"/>
    </row>
    <row r="71" spans="2:9" ht="12.75" customHeight="1">
      <c r="B71" s="307" t="s">
        <v>242</v>
      </c>
      <c r="C71" s="308"/>
      <c r="D71" s="308"/>
      <c r="E71" s="309"/>
      <c r="F71" s="310">
        <v>42004</v>
      </c>
      <c r="G71" s="311"/>
      <c r="H71" s="310" t="s">
        <v>330</v>
      </c>
      <c r="I71" s="309"/>
    </row>
    <row r="72" spans="2:9" ht="12.75" customHeight="1">
      <c r="B72" s="307" t="s">
        <v>219</v>
      </c>
      <c r="C72" s="308"/>
      <c r="D72" s="308"/>
      <c r="E72" s="309"/>
      <c r="F72" s="310">
        <v>42004</v>
      </c>
      <c r="G72" s="311"/>
      <c r="H72" s="310" t="s">
        <v>314</v>
      </c>
      <c r="I72" s="309"/>
    </row>
    <row r="73" spans="2:9" ht="12.75" customHeight="1">
      <c r="B73" s="307" t="s">
        <v>243</v>
      </c>
      <c r="C73" s="308"/>
      <c r="D73" s="308"/>
      <c r="E73" s="309"/>
      <c r="F73" s="310">
        <v>41971</v>
      </c>
      <c r="G73" s="309"/>
      <c r="H73" s="310" t="s">
        <v>315</v>
      </c>
      <c r="I73" s="309"/>
    </row>
    <row r="74" spans="2:9" ht="24.75" customHeight="1">
      <c r="B74" s="307" t="s">
        <v>244</v>
      </c>
      <c r="C74" s="308"/>
      <c r="D74" s="308"/>
      <c r="E74" s="309"/>
      <c r="F74" s="310">
        <v>41971</v>
      </c>
      <c r="G74" s="309"/>
      <c r="H74" s="310">
        <v>41596</v>
      </c>
      <c r="I74" s="309"/>
    </row>
    <row r="75" spans="2:9" ht="12.75">
      <c r="B75" s="307" t="s">
        <v>245</v>
      </c>
      <c r="C75" s="308"/>
      <c r="D75" s="308"/>
      <c r="E75" s="309"/>
      <c r="F75" s="310">
        <v>41971</v>
      </c>
      <c r="G75" s="309"/>
      <c r="H75" s="310">
        <v>41435</v>
      </c>
      <c r="I75" s="309"/>
    </row>
    <row r="76" spans="2:9" ht="25.5" customHeight="1">
      <c r="B76" s="307" t="s">
        <v>246</v>
      </c>
      <c r="C76" s="308"/>
      <c r="D76" s="308"/>
      <c r="E76" s="309"/>
      <c r="F76" s="310">
        <v>42004</v>
      </c>
      <c r="G76" s="311"/>
      <c r="H76" s="310" t="s">
        <v>316</v>
      </c>
      <c r="I76" s="309"/>
    </row>
    <row r="77" spans="2:9" ht="12.75" customHeight="1">
      <c r="B77" s="307" t="s">
        <v>247</v>
      </c>
      <c r="C77" s="308"/>
      <c r="D77" s="308"/>
      <c r="E77" s="309"/>
      <c r="F77" s="310">
        <v>42004</v>
      </c>
      <c r="G77" s="311"/>
      <c r="H77" s="310" t="s">
        <v>331</v>
      </c>
      <c r="I77" s="309"/>
    </row>
    <row r="78" spans="2:9" ht="12.75" customHeight="1">
      <c r="B78" s="307" t="s">
        <v>282</v>
      </c>
      <c r="C78" s="308"/>
      <c r="D78" s="308"/>
      <c r="E78" s="309"/>
      <c r="F78" s="310">
        <v>42004</v>
      </c>
      <c r="G78" s="311"/>
      <c r="H78" s="310" t="s">
        <v>317</v>
      </c>
      <c r="I78" s="309"/>
    </row>
    <row r="79" spans="2:9" ht="25.5" customHeight="1">
      <c r="B79" s="307" t="s">
        <v>248</v>
      </c>
      <c r="C79" s="308"/>
      <c r="D79" s="308"/>
      <c r="E79" s="309"/>
      <c r="F79" s="310">
        <v>42004</v>
      </c>
      <c r="G79" s="311"/>
      <c r="H79" s="310" t="s">
        <v>332</v>
      </c>
      <c r="I79" s="309"/>
    </row>
    <row r="80" spans="2:9" ht="12.75">
      <c r="B80" s="307" t="s">
        <v>249</v>
      </c>
      <c r="C80" s="308"/>
      <c r="D80" s="308"/>
      <c r="E80" s="309"/>
      <c r="F80" s="310">
        <v>42004</v>
      </c>
      <c r="G80" s="311"/>
      <c r="H80" s="310"/>
      <c r="I80" s="309"/>
    </row>
    <row r="81" spans="2:9" ht="12.75" customHeight="1">
      <c r="B81" s="307" t="s">
        <v>250</v>
      </c>
      <c r="C81" s="308"/>
      <c r="D81" s="308"/>
      <c r="E81" s="309"/>
      <c r="F81" s="310">
        <v>42004</v>
      </c>
      <c r="G81" s="311"/>
      <c r="H81" s="310" t="s">
        <v>333</v>
      </c>
      <c r="I81" s="309"/>
    </row>
    <row r="82" spans="2:9" ht="12.75" customHeight="1">
      <c r="B82" s="307" t="s">
        <v>251</v>
      </c>
      <c r="C82" s="308"/>
      <c r="D82" s="308"/>
      <c r="E82" s="309"/>
      <c r="F82" s="310">
        <v>42004</v>
      </c>
      <c r="G82" s="311"/>
      <c r="H82" s="310" t="s">
        <v>334</v>
      </c>
      <c r="I82" s="309"/>
    </row>
    <row r="83" spans="2:9" ht="12.75" customHeight="1">
      <c r="B83" s="307" t="s">
        <v>252</v>
      </c>
      <c r="C83" s="308"/>
      <c r="D83" s="308"/>
      <c r="E83" s="309"/>
      <c r="F83" s="310">
        <v>42004</v>
      </c>
      <c r="G83" s="311"/>
      <c r="H83" s="310" t="s">
        <v>318</v>
      </c>
      <c r="I83" s="309"/>
    </row>
    <row r="84" spans="2:9" ht="12" customHeight="1">
      <c r="B84" s="307" t="s">
        <v>253</v>
      </c>
      <c r="C84" s="308"/>
      <c r="D84" s="308"/>
      <c r="E84" s="309"/>
      <c r="F84" s="310">
        <v>42004</v>
      </c>
      <c r="G84" s="311"/>
      <c r="H84" s="310">
        <v>41486</v>
      </c>
      <c r="I84" s="309"/>
    </row>
    <row r="85" spans="2:9" ht="12.75" customHeight="1" hidden="1">
      <c r="B85" s="307" t="s">
        <v>254</v>
      </c>
      <c r="C85" s="308"/>
      <c r="D85" s="308"/>
      <c r="E85" s="309"/>
      <c r="F85" s="310">
        <v>42004</v>
      </c>
      <c r="G85" s="311"/>
      <c r="H85" s="310">
        <v>41486</v>
      </c>
      <c r="I85" s="309"/>
    </row>
    <row r="86" spans="2:9" ht="12.75" customHeight="1" hidden="1">
      <c r="B86" s="307" t="s">
        <v>320</v>
      </c>
      <c r="C86" s="308"/>
      <c r="D86" s="308"/>
      <c r="E86" s="309"/>
      <c r="F86" s="310">
        <v>42004</v>
      </c>
      <c r="G86" s="311"/>
      <c r="H86" s="310">
        <v>41516</v>
      </c>
      <c r="I86" s="309"/>
    </row>
    <row r="87" spans="2:9" ht="12.75" customHeight="1">
      <c r="B87" s="307" t="s">
        <v>255</v>
      </c>
      <c r="C87" s="308"/>
      <c r="D87" s="308"/>
      <c r="E87" s="309"/>
      <c r="F87" s="310">
        <v>41820</v>
      </c>
      <c r="G87" s="311"/>
      <c r="H87" s="310" t="s">
        <v>335</v>
      </c>
      <c r="I87" s="309"/>
    </row>
    <row r="88" spans="2:9" ht="12.75">
      <c r="B88" s="307" t="s">
        <v>256</v>
      </c>
      <c r="C88" s="308"/>
      <c r="D88" s="308"/>
      <c r="E88" s="309"/>
      <c r="F88" s="310">
        <v>41698</v>
      </c>
      <c r="G88" s="311"/>
      <c r="H88" s="310">
        <v>41691</v>
      </c>
      <c r="I88" s="309"/>
    </row>
    <row r="89" spans="2:9" ht="12.75">
      <c r="B89" s="307" t="s">
        <v>257</v>
      </c>
      <c r="C89" s="308"/>
      <c r="D89" s="308"/>
      <c r="E89" s="309"/>
      <c r="F89" s="310">
        <v>41971</v>
      </c>
      <c r="G89" s="311"/>
      <c r="H89" s="310"/>
      <c r="I89" s="309"/>
    </row>
    <row r="90" spans="2:9" ht="25.5" customHeight="1" thickBot="1">
      <c r="B90" s="350" t="s">
        <v>340</v>
      </c>
      <c r="C90" s="351"/>
      <c r="D90" s="351"/>
      <c r="E90" s="351"/>
      <c r="F90" s="351"/>
      <c r="G90" s="351"/>
      <c r="H90" s="351"/>
      <c r="I90" s="352"/>
    </row>
    <row r="91" spans="2:9" ht="13.5" thickBot="1">
      <c r="B91" s="70"/>
      <c r="C91" s="70"/>
      <c r="D91" s="70"/>
      <c r="E91" s="70"/>
      <c r="F91" s="70"/>
      <c r="G91" s="70"/>
      <c r="H91" s="70"/>
      <c r="I91" s="70"/>
    </row>
    <row r="92" spans="2:9" ht="129.75" customHeight="1" thickBot="1">
      <c r="B92" s="358" t="s">
        <v>337</v>
      </c>
      <c r="C92" s="359"/>
      <c r="D92" s="359"/>
      <c r="E92" s="359"/>
      <c r="F92" s="359"/>
      <c r="G92" s="359"/>
      <c r="H92" s="359"/>
      <c r="I92" s="360"/>
    </row>
    <row r="93" ht="13.5" thickBot="1"/>
    <row r="94" spans="2:9" ht="138" customHeight="1" thickBot="1">
      <c r="B94" s="361" t="s">
        <v>341</v>
      </c>
      <c r="C94" s="362"/>
      <c r="D94" s="362"/>
      <c r="E94" s="362"/>
      <c r="F94" s="362"/>
      <c r="G94" s="362"/>
      <c r="H94" s="362"/>
      <c r="I94" s="363"/>
    </row>
    <row r="95" spans="2:9" ht="13.5" thickBot="1">
      <c r="B95" s="53"/>
      <c r="C95" s="51"/>
      <c r="D95" s="51"/>
      <c r="E95" s="51"/>
      <c r="F95" s="51"/>
      <c r="G95" s="51"/>
      <c r="H95" s="51"/>
      <c r="I95" s="51"/>
    </row>
    <row r="96" spans="2:9" ht="12.75">
      <c r="B96" s="376" t="s">
        <v>76</v>
      </c>
      <c r="C96" s="377"/>
      <c r="D96" s="377"/>
      <c r="E96" s="377"/>
      <c r="F96" s="377"/>
      <c r="G96" s="377"/>
      <c r="H96" s="377"/>
      <c r="I96" s="378"/>
    </row>
    <row r="97" spans="2:9" ht="12.75">
      <c r="B97" s="312" t="s">
        <v>75</v>
      </c>
      <c r="C97" s="313"/>
      <c r="D97" s="313"/>
      <c r="E97" s="313"/>
      <c r="F97" s="313"/>
      <c r="G97" s="313"/>
      <c r="H97" s="313"/>
      <c r="I97" s="314"/>
    </row>
    <row r="98" spans="2:9" ht="12.75">
      <c r="B98" s="379" t="s">
        <v>56</v>
      </c>
      <c r="C98" s="380"/>
      <c r="D98" s="380"/>
      <c r="E98" s="380" t="s">
        <v>57</v>
      </c>
      <c r="F98" s="380"/>
      <c r="G98" s="380" t="s">
        <v>58</v>
      </c>
      <c r="H98" s="380"/>
      <c r="I98" s="381"/>
    </row>
    <row r="99" spans="2:9" ht="12.75">
      <c r="B99" s="312" t="s">
        <v>258</v>
      </c>
      <c r="C99" s="313"/>
      <c r="D99" s="313"/>
      <c r="E99" s="313">
        <v>6</v>
      </c>
      <c r="F99" s="313"/>
      <c r="G99" s="313">
        <v>4</v>
      </c>
      <c r="H99" s="313"/>
      <c r="I99" s="314"/>
    </row>
    <row r="100" spans="2:9" ht="25.5" customHeight="1">
      <c r="B100" s="312" t="s">
        <v>259</v>
      </c>
      <c r="C100" s="313"/>
      <c r="D100" s="313"/>
      <c r="E100" s="313">
        <v>2</v>
      </c>
      <c r="F100" s="313"/>
      <c r="G100" s="313">
        <v>2</v>
      </c>
      <c r="H100" s="313"/>
      <c r="I100" s="314"/>
    </row>
    <row r="101" spans="2:9" ht="12.75">
      <c r="B101" s="312" t="s">
        <v>260</v>
      </c>
      <c r="C101" s="313"/>
      <c r="D101" s="313"/>
      <c r="E101" s="313">
        <v>2</v>
      </c>
      <c r="F101" s="313"/>
      <c r="G101" s="313">
        <v>3</v>
      </c>
      <c r="H101" s="313"/>
      <c r="I101" s="314"/>
    </row>
    <row r="102" spans="2:9" ht="12.75">
      <c r="B102" s="312" t="s">
        <v>261</v>
      </c>
      <c r="C102" s="313"/>
      <c r="D102" s="313"/>
      <c r="E102" s="313">
        <v>3</v>
      </c>
      <c r="F102" s="313"/>
      <c r="G102" s="313">
        <v>3</v>
      </c>
      <c r="H102" s="313"/>
      <c r="I102" s="314"/>
    </row>
    <row r="103" spans="2:9" ht="12.75">
      <c r="B103" s="312" t="s">
        <v>262</v>
      </c>
      <c r="C103" s="313"/>
      <c r="D103" s="313"/>
      <c r="E103" s="313">
        <v>3</v>
      </c>
      <c r="F103" s="313"/>
      <c r="G103" s="313">
        <v>2</v>
      </c>
      <c r="H103" s="313"/>
      <c r="I103" s="314"/>
    </row>
    <row r="104" spans="2:9" ht="12.75">
      <c r="B104" s="312" t="s">
        <v>263</v>
      </c>
      <c r="C104" s="313"/>
      <c r="D104" s="313"/>
      <c r="E104" s="313">
        <v>1</v>
      </c>
      <c r="F104" s="313"/>
      <c r="G104" s="313">
        <v>1</v>
      </c>
      <c r="H104" s="313"/>
      <c r="I104" s="314"/>
    </row>
    <row r="105" spans="2:9" ht="12.75">
      <c r="B105" s="312" t="s">
        <v>264</v>
      </c>
      <c r="C105" s="313"/>
      <c r="D105" s="313"/>
      <c r="E105" s="313">
        <v>6</v>
      </c>
      <c r="F105" s="313"/>
      <c r="G105" s="313">
        <v>6</v>
      </c>
      <c r="H105" s="313"/>
      <c r="I105" s="314"/>
    </row>
    <row r="106" spans="2:9" ht="12.75">
      <c r="B106" s="312" t="s">
        <v>265</v>
      </c>
      <c r="C106" s="313"/>
      <c r="D106" s="313"/>
      <c r="E106" s="313">
        <v>2</v>
      </c>
      <c r="F106" s="313"/>
      <c r="G106" s="313">
        <v>1</v>
      </c>
      <c r="H106" s="313"/>
      <c r="I106" s="314"/>
    </row>
    <row r="107" spans="2:9" ht="12.75">
      <c r="B107" s="312" t="s">
        <v>266</v>
      </c>
      <c r="C107" s="313"/>
      <c r="D107" s="313"/>
      <c r="E107" s="313">
        <v>2</v>
      </c>
      <c r="F107" s="313"/>
      <c r="G107" s="313">
        <v>1</v>
      </c>
      <c r="H107" s="313"/>
      <c r="I107" s="314"/>
    </row>
    <row r="108" spans="2:9" ht="12.75">
      <c r="B108" s="312" t="s">
        <v>267</v>
      </c>
      <c r="C108" s="313"/>
      <c r="D108" s="313"/>
      <c r="E108" s="313">
        <v>2</v>
      </c>
      <c r="F108" s="313"/>
      <c r="G108" s="313">
        <v>1</v>
      </c>
      <c r="H108" s="313"/>
      <c r="I108" s="314"/>
    </row>
    <row r="109" spans="2:9" ht="12.75">
      <c r="B109" s="312" t="s">
        <v>268</v>
      </c>
      <c r="C109" s="313"/>
      <c r="D109" s="313"/>
      <c r="E109" s="313">
        <v>3</v>
      </c>
      <c r="F109" s="313"/>
      <c r="G109" s="313">
        <v>1</v>
      </c>
      <c r="H109" s="313"/>
      <c r="I109" s="314"/>
    </row>
    <row r="110" spans="2:9" ht="12.75">
      <c r="B110" s="312" t="s">
        <v>269</v>
      </c>
      <c r="C110" s="313"/>
      <c r="D110" s="313"/>
      <c r="E110" s="313">
        <v>2</v>
      </c>
      <c r="F110" s="313"/>
      <c r="G110" s="313">
        <v>1</v>
      </c>
      <c r="H110" s="313"/>
      <c r="I110" s="314"/>
    </row>
    <row r="111" spans="2:9" ht="12.75">
      <c r="B111" s="312" t="s">
        <v>270</v>
      </c>
      <c r="C111" s="313"/>
      <c r="D111" s="313"/>
      <c r="E111" s="313">
        <v>3</v>
      </c>
      <c r="F111" s="313"/>
      <c r="G111" s="313">
        <v>3</v>
      </c>
      <c r="H111" s="313"/>
      <c r="I111" s="314"/>
    </row>
    <row r="112" spans="2:9" ht="12.75">
      <c r="B112" s="312" t="s">
        <v>271</v>
      </c>
      <c r="C112" s="313"/>
      <c r="D112" s="313"/>
      <c r="E112" s="313">
        <v>2</v>
      </c>
      <c r="F112" s="313"/>
      <c r="G112" s="313">
        <v>1</v>
      </c>
      <c r="H112" s="313"/>
      <c r="I112" s="314"/>
    </row>
    <row r="113" spans="2:9" ht="12.75">
      <c r="B113" s="312" t="s">
        <v>272</v>
      </c>
      <c r="C113" s="313"/>
      <c r="D113" s="313"/>
      <c r="E113" s="313">
        <v>6</v>
      </c>
      <c r="F113" s="313"/>
      <c r="G113" s="313">
        <v>5</v>
      </c>
      <c r="H113" s="313"/>
      <c r="I113" s="314"/>
    </row>
    <row r="114" spans="2:9" ht="12.75">
      <c r="B114" s="312" t="s">
        <v>227</v>
      </c>
      <c r="C114" s="313"/>
      <c r="D114" s="313"/>
      <c r="E114" s="313">
        <v>1</v>
      </c>
      <c r="F114" s="313"/>
      <c r="G114" s="313">
        <v>0</v>
      </c>
      <c r="H114" s="313"/>
      <c r="I114" s="314"/>
    </row>
    <row r="115" spans="2:9" ht="12.75">
      <c r="B115" s="312" t="s">
        <v>273</v>
      </c>
      <c r="C115" s="313"/>
      <c r="D115" s="313"/>
      <c r="E115" s="313">
        <v>8</v>
      </c>
      <c r="F115" s="313"/>
      <c r="G115" s="313">
        <v>3</v>
      </c>
      <c r="H115" s="313"/>
      <c r="I115" s="314"/>
    </row>
    <row r="116" spans="2:9" ht="12.75">
      <c r="B116" s="312" t="s">
        <v>274</v>
      </c>
      <c r="C116" s="313"/>
      <c r="D116" s="313"/>
      <c r="E116" s="313">
        <v>3</v>
      </c>
      <c r="F116" s="313"/>
      <c r="G116" s="313">
        <v>2</v>
      </c>
      <c r="H116" s="313"/>
      <c r="I116" s="314"/>
    </row>
    <row r="117" spans="2:9" ht="12.75">
      <c r="B117" s="312" t="s">
        <v>275</v>
      </c>
      <c r="C117" s="313"/>
      <c r="D117" s="313"/>
      <c r="E117" s="313">
        <v>2</v>
      </c>
      <c r="F117" s="313"/>
      <c r="G117" s="313">
        <v>2</v>
      </c>
      <c r="H117" s="313"/>
      <c r="I117" s="314"/>
    </row>
    <row r="118" spans="2:9" ht="12.75">
      <c r="B118" s="312" t="s">
        <v>276</v>
      </c>
      <c r="C118" s="313"/>
      <c r="D118" s="313"/>
      <c r="E118" s="313">
        <v>1</v>
      </c>
      <c r="F118" s="313"/>
      <c r="G118" s="313">
        <v>1</v>
      </c>
      <c r="H118" s="313"/>
      <c r="I118" s="314"/>
    </row>
    <row r="119" spans="2:9" ht="12.75">
      <c r="B119" s="312" t="s">
        <v>232</v>
      </c>
      <c r="C119" s="313"/>
      <c r="D119" s="313"/>
      <c r="E119" s="313">
        <v>1</v>
      </c>
      <c r="F119" s="313"/>
      <c r="G119" s="313">
        <v>1</v>
      </c>
      <c r="H119" s="313"/>
      <c r="I119" s="314"/>
    </row>
    <row r="120" spans="2:9" ht="12.75">
      <c r="B120" s="312" t="s">
        <v>319</v>
      </c>
      <c r="C120" s="313"/>
      <c r="D120" s="313"/>
      <c r="E120" s="313">
        <v>1</v>
      </c>
      <c r="F120" s="313"/>
      <c r="G120" s="313">
        <v>1</v>
      </c>
      <c r="H120" s="313"/>
      <c r="I120" s="314"/>
    </row>
    <row r="121" spans="2:9" ht="12.75">
      <c r="B121" s="312" t="s">
        <v>277</v>
      </c>
      <c r="C121" s="313"/>
      <c r="D121" s="313"/>
      <c r="E121" s="313">
        <v>2</v>
      </c>
      <c r="F121" s="313"/>
      <c r="G121" s="313">
        <v>2</v>
      </c>
      <c r="H121" s="313"/>
      <c r="I121" s="314"/>
    </row>
    <row r="122" spans="2:9" ht="12.75">
      <c r="B122" s="312" t="s">
        <v>278</v>
      </c>
      <c r="C122" s="313"/>
      <c r="D122" s="313"/>
      <c r="E122" s="313">
        <v>1</v>
      </c>
      <c r="F122" s="313"/>
      <c r="G122" s="313">
        <v>1</v>
      </c>
      <c r="H122" s="313"/>
      <c r="I122" s="314"/>
    </row>
    <row r="123" spans="2:9" ht="12.75">
      <c r="B123" s="312" t="s">
        <v>279</v>
      </c>
      <c r="C123" s="313"/>
      <c r="D123" s="313"/>
      <c r="E123" s="313">
        <v>1</v>
      </c>
      <c r="F123" s="313"/>
      <c r="G123" s="313">
        <v>0</v>
      </c>
      <c r="H123" s="313"/>
      <c r="I123" s="314"/>
    </row>
    <row r="124" spans="2:9" ht="25.5" customHeight="1" thickBot="1">
      <c r="B124" s="370" t="s">
        <v>280</v>
      </c>
      <c r="C124" s="371"/>
      <c r="D124" s="371"/>
      <c r="E124" s="371"/>
      <c r="F124" s="371"/>
      <c r="G124" s="371"/>
      <c r="H124" s="371"/>
      <c r="I124" s="372"/>
    </row>
    <row r="125" ht="11.25" customHeight="1" thickBot="1"/>
    <row r="126" spans="2:9" ht="13.5" customHeight="1">
      <c r="B126" s="373" t="s">
        <v>77</v>
      </c>
      <c r="C126" s="374"/>
      <c r="D126" s="374"/>
      <c r="E126" s="374"/>
      <c r="F126" s="374"/>
      <c r="G126" s="374"/>
      <c r="H126" s="374"/>
      <c r="I126" s="375"/>
    </row>
    <row r="127" spans="2:9" ht="12.75" customHeight="1">
      <c r="B127" s="342" t="s">
        <v>75</v>
      </c>
      <c r="C127" s="343"/>
      <c r="D127" s="343"/>
      <c r="E127" s="343"/>
      <c r="F127" s="343"/>
      <c r="G127" s="343"/>
      <c r="H127" s="343"/>
      <c r="I127" s="344"/>
    </row>
    <row r="128" spans="2:9" ht="12.75" customHeight="1">
      <c r="B128" s="345" t="s">
        <v>56</v>
      </c>
      <c r="C128" s="346"/>
      <c r="D128" s="346"/>
      <c r="E128" s="346" t="s">
        <v>57</v>
      </c>
      <c r="F128" s="346"/>
      <c r="G128" s="346" t="s">
        <v>58</v>
      </c>
      <c r="H128" s="346"/>
      <c r="I128" s="369"/>
    </row>
    <row r="129" spans="2:9" ht="12.75">
      <c r="B129" s="342" t="s">
        <v>283</v>
      </c>
      <c r="C129" s="343"/>
      <c r="D129" s="343"/>
      <c r="E129" s="343">
        <v>6</v>
      </c>
      <c r="F129" s="343"/>
      <c r="G129" s="343">
        <v>4</v>
      </c>
      <c r="H129" s="343"/>
      <c r="I129" s="344"/>
    </row>
    <row r="130" spans="2:9" ht="26.25" customHeight="1">
      <c r="B130" s="432" t="s">
        <v>284</v>
      </c>
      <c r="C130" s="433"/>
      <c r="D130" s="433"/>
      <c r="E130" s="343">
        <v>2</v>
      </c>
      <c r="F130" s="343"/>
      <c r="G130" s="343">
        <v>2</v>
      </c>
      <c r="H130" s="343"/>
      <c r="I130" s="344"/>
    </row>
    <row r="131" spans="2:9" ht="12.75">
      <c r="B131" s="342" t="s">
        <v>285</v>
      </c>
      <c r="C131" s="343"/>
      <c r="D131" s="343"/>
      <c r="E131" s="343">
        <v>2</v>
      </c>
      <c r="F131" s="343"/>
      <c r="G131" s="343">
        <v>3</v>
      </c>
      <c r="H131" s="343"/>
      <c r="I131" s="344"/>
    </row>
    <row r="132" spans="2:9" ht="12.75">
      <c r="B132" s="342" t="s">
        <v>286</v>
      </c>
      <c r="C132" s="343"/>
      <c r="D132" s="343"/>
      <c r="E132" s="343">
        <v>3</v>
      </c>
      <c r="F132" s="343"/>
      <c r="G132" s="343">
        <v>3</v>
      </c>
      <c r="H132" s="343"/>
      <c r="I132" s="344"/>
    </row>
    <row r="133" spans="2:9" ht="12.75">
      <c r="B133" s="342" t="s">
        <v>287</v>
      </c>
      <c r="C133" s="343"/>
      <c r="D133" s="343"/>
      <c r="E133" s="343">
        <v>3</v>
      </c>
      <c r="F133" s="343"/>
      <c r="G133" s="343">
        <v>2</v>
      </c>
      <c r="H133" s="343"/>
      <c r="I133" s="344"/>
    </row>
    <row r="134" spans="2:9" ht="15" customHeight="1">
      <c r="B134" s="342" t="s">
        <v>288</v>
      </c>
      <c r="C134" s="343"/>
      <c r="D134" s="343"/>
      <c r="E134" s="343">
        <v>1</v>
      </c>
      <c r="F134" s="343"/>
      <c r="G134" s="343">
        <v>1</v>
      </c>
      <c r="H134" s="343"/>
      <c r="I134" s="344"/>
    </row>
    <row r="135" spans="2:9" ht="14.25" customHeight="1">
      <c r="B135" s="342" t="s">
        <v>289</v>
      </c>
      <c r="C135" s="343"/>
      <c r="D135" s="343"/>
      <c r="E135" s="343">
        <v>6</v>
      </c>
      <c r="F135" s="343"/>
      <c r="G135" s="343">
        <v>6</v>
      </c>
      <c r="H135" s="343"/>
      <c r="I135" s="344"/>
    </row>
    <row r="136" spans="2:9" ht="12.75">
      <c r="B136" s="342" t="s">
        <v>265</v>
      </c>
      <c r="C136" s="343"/>
      <c r="D136" s="343"/>
      <c r="E136" s="343">
        <v>2</v>
      </c>
      <c r="F136" s="343"/>
      <c r="G136" s="343">
        <v>1</v>
      </c>
      <c r="H136" s="343"/>
      <c r="I136" s="344"/>
    </row>
    <row r="137" spans="2:9" ht="12.75">
      <c r="B137" s="342" t="s">
        <v>290</v>
      </c>
      <c r="C137" s="343"/>
      <c r="D137" s="343"/>
      <c r="E137" s="343">
        <v>2</v>
      </c>
      <c r="F137" s="343"/>
      <c r="G137" s="343">
        <v>1</v>
      </c>
      <c r="H137" s="343"/>
      <c r="I137" s="344"/>
    </row>
    <row r="138" spans="2:9" ht="27" customHeight="1">
      <c r="B138" s="342" t="s">
        <v>291</v>
      </c>
      <c r="C138" s="343"/>
      <c r="D138" s="343"/>
      <c r="E138" s="343">
        <v>2</v>
      </c>
      <c r="F138" s="343"/>
      <c r="G138" s="343">
        <v>1</v>
      </c>
      <c r="H138" s="343"/>
      <c r="I138" s="344"/>
    </row>
    <row r="139" spans="2:9" ht="12.75">
      <c r="B139" s="342" t="s">
        <v>292</v>
      </c>
      <c r="C139" s="343"/>
      <c r="D139" s="343"/>
      <c r="E139" s="343">
        <v>3</v>
      </c>
      <c r="F139" s="343"/>
      <c r="G139" s="343">
        <v>1</v>
      </c>
      <c r="H139" s="343"/>
      <c r="I139" s="344"/>
    </row>
    <row r="140" spans="2:9" ht="25.5" customHeight="1">
      <c r="B140" s="342" t="s">
        <v>293</v>
      </c>
      <c r="C140" s="343"/>
      <c r="D140" s="343"/>
      <c r="E140" s="343">
        <v>2</v>
      </c>
      <c r="F140" s="343"/>
      <c r="G140" s="343">
        <v>1</v>
      </c>
      <c r="H140" s="343"/>
      <c r="I140" s="344"/>
    </row>
    <row r="141" spans="2:9" ht="12.75">
      <c r="B141" s="342" t="s">
        <v>294</v>
      </c>
      <c r="C141" s="343"/>
      <c r="D141" s="343"/>
      <c r="E141" s="343">
        <v>3</v>
      </c>
      <c r="F141" s="343"/>
      <c r="G141" s="343">
        <v>3</v>
      </c>
      <c r="H141" s="343"/>
      <c r="I141" s="344"/>
    </row>
    <row r="142" spans="2:9" ht="15.75" customHeight="1">
      <c r="B142" s="342" t="s">
        <v>295</v>
      </c>
      <c r="C142" s="343"/>
      <c r="D142" s="343"/>
      <c r="E142" s="343">
        <v>2</v>
      </c>
      <c r="F142" s="343"/>
      <c r="G142" s="343">
        <v>1</v>
      </c>
      <c r="H142" s="343"/>
      <c r="I142" s="344"/>
    </row>
    <row r="143" spans="2:9" ht="25.5" customHeight="1">
      <c r="B143" s="342" t="s">
        <v>296</v>
      </c>
      <c r="C143" s="343"/>
      <c r="D143" s="343"/>
      <c r="E143" s="343">
        <v>6</v>
      </c>
      <c r="F143" s="343"/>
      <c r="G143" s="343">
        <v>5</v>
      </c>
      <c r="H143" s="343"/>
      <c r="I143" s="344"/>
    </row>
    <row r="144" spans="2:9" ht="12.75">
      <c r="B144" s="342" t="s">
        <v>249</v>
      </c>
      <c r="C144" s="343"/>
      <c r="D144" s="343"/>
      <c r="E144" s="343">
        <v>1</v>
      </c>
      <c r="F144" s="343"/>
      <c r="G144" s="343">
        <v>0</v>
      </c>
      <c r="H144" s="343"/>
      <c r="I144" s="344"/>
    </row>
    <row r="145" spans="2:9" ht="12.75">
      <c r="B145" s="342" t="s">
        <v>297</v>
      </c>
      <c r="C145" s="343"/>
      <c r="D145" s="343"/>
      <c r="E145" s="343">
        <v>8</v>
      </c>
      <c r="F145" s="343"/>
      <c r="G145" s="343">
        <v>3</v>
      </c>
      <c r="H145" s="343"/>
      <c r="I145" s="344"/>
    </row>
    <row r="146" spans="2:9" ht="12.75">
      <c r="B146" s="342" t="s">
        <v>298</v>
      </c>
      <c r="C146" s="343"/>
      <c r="D146" s="343"/>
      <c r="E146" s="343">
        <v>3</v>
      </c>
      <c r="F146" s="343"/>
      <c r="G146" s="343">
        <v>2</v>
      </c>
      <c r="H146" s="343"/>
      <c r="I146" s="344"/>
    </row>
    <row r="147" spans="2:9" ht="12.75">
      <c r="B147" s="342" t="s">
        <v>299</v>
      </c>
      <c r="C147" s="343"/>
      <c r="D147" s="343"/>
      <c r="E147" s="343">
        <v>2</v>
      </c>
      <c r="F147" s="343"/>
      <c r="G147" s="343">
        <v>2</v>
      </c>
      <c r="H147" s="343"/>
      <c r="I147" s="344"/>
    </row>
    <row r="148" spans="2:9" ht="12.75">
      <c r="B148" s="342" t="s">
        <v>253</v>
      </c>
      <c r="C148" s="343"/>
      <c r="D148" s="343"/>
      <c r="E148" s="343">
        <v>1</v>
      </c>
      <c r="F148" s="343"/>
      <c r="G148" s="343">
        <v>1</v>
      </c>
      <c r="H148" s="343"/>
      <c r="I148" s="344"/>
    </row>
    <row r="149" spans="2:9" ht="12.75">
      <c r="B149" s="342" t="s">
        <v>254</v>
      </c>
      <c r="C149" s="343"/>
      <c r="D149" s="343"/>
      <c r="E149" s="343">
        <v>1</v>
      </c>
      <c r="F149" s="343"/>
      <c r="G149" s="343">
        <v>1</v>
      </c>
      <c r="H149" s="343"/>
      <c r="I149" s="344"/>
    </row>
    <row r="150" spans="2:9" ht="12.75">
      <c r="B150" s="342" t="s">
        <v>320</v>
      </c>
      <c r="C150" s="343"/>
      <c r="D150" s="343"/>
      <c r="E150" s="221">
        <v>1</v>
      </c>
      <c r="F150" s="221"/>
      <c r="G150" s="343">
        <v>1</v>
      </c>
      <c r="H150" s="343"/>
      <c r="I150" s="344"/>
    </row>
    <row r="151" spans="2:9" ht="12.75">
      <c r="B151" s="342" t="s">
        <v>300</v>
      </c>
      <c r="C151" s="343"/>
      <c r="D151" s="343"/>
      <c r="E151" s="343">
        <v>2</v>
      </c>
      <c r="F151" s="343"/>
      <c r="G151" s="343">
        <v>2</v>
      </c>
      <c r="H151" s="343"/>
      <c r="I151" s="344"/>
    </row>
    <row r="152" spans="2:9" ht="12.75">
      <c r="B152" s="342" t="s">
        <v>301</v>
      </c>
      <c r="C152" s="343"/>
      <c r="D152" s="343"/>
      <c r="E152" s="343">
        <v>1</v>
      </c>
      <c r="F152" s="343"/>
      <c r="G152" s="343">
        <v>1</v>
      </c>
      <c r="H152" s="343"/>
      <c r="I152" s="344"/>
    </row>
    <row r="153" spans="2:9" ht="12.75">
      <c r="B153" s="342" t="s">
        <v>302</v>
      </c>
      <c r="C153" s="343"/>
      <c r="D153" s="343"/>
      <c r="E153" s="343">
        <v>1</v>
      </c>
      <c r="F153" s="343"/>
      <c r="G153" s="343">
        <v>0</v>
      </c>
      <c r="H153" s="343"/>
      <c r="I153" s="344"/>
    </row>
    <row r="154" spans="2:9" ht="26.25" customHeight="1" thickBot="1">
      <c r="B154" s="350" t="s">
        <v>281</v>
      </c>
      <c r="C154" s="351"/>
      <c r="D154" s="351"/>
      <c r="E154" s="351"/>
      <c r="F154" s="351"/>
      <c r="G154" s="351"/>
      <c r="H154" s="351"/>
      <c r="I154" s="352"/>
    </row>
    <row r="155" spans="2:9" ht="13.5" thickBot="1">
      <c r="B155" s="70"/>
      <c r="C155" s="70"/>
      <c r="D155" s="70"/>
      <c r="E155" s="70"/>
      <c r="F155" s="70"/>
      <c r="G155" s="70"/>
      <c r="H155" s="70"/>
      <c r="I155" s="70"/>
    </row>
    <row r="156" spans="2:9" ht="45.75" customHeight="1" thickBot="1">
      <c r="B156" s="339" t="s">
        <v>321</v>
      </c>
      <c r="C156" s="340"/>
      <c r="D156" s="340"/>
      <c r="E156" s="340"/>
      <c r="F156" s="340"/>
      <c r="G156" s="340"/>
      <c r="H156" s="340"/>
      <c r="I156" s="341"/>
    </row>
    <row r="157" spans="2:9" ht="13.5" thickBot="1">
      <c r="B157" s="53"/>
      <c r="C157" s="51"/>
      <c r="D157" s="51"/>
      <c r="E157" s="51"/>
      <c r="F157" s="51"/>
      <c r="G157" s="51"/>
      <c r="H157" s="51"/>
      <c r="I157" s="51"/>
    </row>
    <row r="158" spans="2:9" ht="48.75" customHeight="1" thickBot="1">
      <c r="B158" s="355" t="s">
        <v>322</v>
      </c>
      <c r="C158" s="356"/>
      <c r="D158" s="356"/>
      <c r="E158" s="356"/>
      <c r="F158" s="356"/>
      <c r="G158" s="356"/>
      <c r="H158" s="356"/>
      <c r="I158" s="357"/>
    </row>
    <row r="159" spans="2:9" ht="13.5" thickBot="1">
      <c r="B159" s="54"/>
      <c r="C159" s="55"/>
      <c r="D159" s="55"/>
      <c r="E159" s="55"/>
      <c r="F159" s="55"/>
      <c r="G159" s="55"/>
      <c r="H159" s="55"/>
      <c r="I159" s="55"/>
    </row>
    <row r="160" spans="2:9" ht="208.5" customHeight="1" thickBot="1">
      <c r="B160" s="358" t="s">
        <v>338</v>
      </c>
      <c r="C160" s="359"/>
      <c r="D160" s="359"/>
      <c r="E160" s="359"/>
      <c r="F160" s="359"/>
      <c r="G160" s="359"/>
      <c r="H160" s="359"/>
      <c r="I160" s="360"/>
    </row>
    <row r="161" spans="2:9" ht="13.5" thickBot="1">
      <c r="B161" s="54"/>
      <c r="C161" s="55"/>
      <c r="D161" s="55"/>
      <c r="E161" s="55"/>
      <c r="F161" s="55"/>
      <c r="G161" s="55"/>
      <c r="H161" s="55"/>
      <c r="I161" s="55"/>
    </row>
    <row r="162" spans="2:9" ht="242.25" customHeight="1" thickBot="1">
      <c r="B162" s="361" t="s">
        <v>342</v>
      </c>
      <c r="C162" s="362"/>
      <c r="D162" s="362"/>
      <c r="E162" s="362"/>
      <c r="F162" s="362"/>
      <c r="G162" s="362"/>
      <c r="H162" s="362"/>
      <c r="I162" s="363"/>
    </row>
    <row r="164" ht="13.5" thickBot="1"/>
    <row r="165" spans="2:9" ht="12.75">
      <c r="B165" s="321" t="s">
        <v>78</v>
      </c>
      <c r="C165" s="322"/>
      <c r="D165" s="322"/>
      <c r="E165" s="322"/>
      <c r="F165" s="322"/>
      <c r="G165" s="322"/>
      <c r="H165" s="322"/>
      <c r="I165" s="323"/>
    </row>
    <row r="166" spans="2:9" ht="12.75">
      <c r="B166" s="324" t="s">
        <v>59</v>
      </c>
      <c r="C166" s="325"/>
      <c r="D166" s="325" t="s">
        <v>60</v>
      </c>
      <c r="E166" s="325"/>
      <c r="F166" s="325"/>
      <c r="G166" s="325"/>
      <c r="H166" s="325"/>
      <c r="I166" s="326"/>
    </row>
    <row r="167" spans="2:10" ht="12.75">
      <c r="B167" s="324"/>
      <c r="C167" s="325"/>
      <c r="D167" s="364"/>
      <c r="E167" s="364"/>
      <c r="F167" s="364"/>
      <c r="G167" s="364"/>
      <c r="H167" s="364"/>
      <c r="I167" s="365"/>
      <c r="J167" s="5"/>
    </row>
    <row r="168" spans="2:9" ht="13.5" thickBot="1">
      <c r="B168" s="327"/>
      <c r="C168" s="328"/>
      <c r="D168" s="315"/>
      <c r="E168" s="315"/>
      <c r="F168" s="315"/>
      <c r="G168" s="315"/>
      <c r="H168" s="315"/>
      <c r="I168" s="316"/>
    </row>
    <row r="169" spans="2:9" ht="13.5" thickBot="1">
      <c r="B169" s="53"/>
      <c r="C169" s="51"/>
      <c r="D169" s="51"/>
      <c r="E169" s="51"/>
      <c r="F169" s="51"/>
      <c r="G169" s="51"/>
      <c r="H169" s="51"/>
      <c r="I169" s="51"/>
    </row>
    <row r="170" spans="2:9" ht="12.75">
      <c r="B170" s="366" t="s">
        <v>79</v>
      </c>
      <c r="C170" s="367"/>
      <c r="D170" s="367"/>
      <c r="E170" s="367"/>
      <c r="F170" s="367"/>
      <c r="G170" s="367"/>
      <c r="H170" s="367"/>
      <c r="I170" s="368"/>
    </row>
    <row r="171" spans="2:9" ht="12.75">
      <c r="B171" s="333" t="s">
        <v>59</v>
      </c>
      <c r="C171" s="334"/>
      <c r="D171" s="334" t="s">
        <v>60</v>
      </c>
      <c r="E171" s="334"/>
      <c r="F171" s="334"/>
      <c r="G171" s="334"/>
      <c r="H171" s="334"/>
      <c r="I171" s="335"/>
    </row>
    <row r="172" spans="2:9" ht="12.75">
      <c r="B172" s="333"/>
      <c r="C172" s="334"/>
      <c r="D172" s="353"/>
      <c r="E172" s="353"/>
      <c r="F172" s="353"/>
      <c r="G172" s="353"/>
      <c r="H172" s="353"/>
      <c r="I172" s="354"/>
    </row>
    <row r="173" spans="2:9" ht="13.5" thickBot="1">
      <c r="B173" s="317"/>
      <c r="C173" s="318"/>
      <c r="D173" s="319"/>
      <c r="E173" s="319"/>
      <c r="F173" s="319"/>
      <c r="G173" s="319"/>
      <c r="H173" s="319"/>
      <c r="I173" s="320"/>
    </row>
    <row r="174" spans="2:9" ht="13.5" thickBot="1">
      <c r="B174" s="15"/>
      <c r="C174" s="15"/>
      <c r="D174" s="96"/>
      <c r="E174" s="96"/>
      <c r="F174" s="96"/>
      <c r="G174" s="96"/>
      <c r="H174" s="96"/>
      <c r="I174" s="96"/>
    </row>
    <row r="175" spans="2:9" ht="18.75" customHeight="1">
      <c r="B175" s="336" t="s">
        <v>116</v>
      </c>
      <c r="C175" s="337"/>
      <c r="D175" s="337"/>
      <c r="E175" s="337"/>
      <c r="F175" s="337"/>
      <c r="G175" s="337"/>
      <c r="H175" s="337"/>
      <c r="I175" s="338"/>
    </row>
    <row r="176" spans="2:9" ht="16.5" customHeight="1" thickBot="1">
      <c r="B176" s="125"/>
      <c r="C176" s="126"/>
      <c r="D176" s="127" t="s">
        <v>114</v>
      </c>
      <c r="E176" s="127" t="s">
        <v>313</v>
      </c>
      <c r="F176" s="128"/>
      <c r="G176" s="127" t="s">
        <v>115</v>
      </c>
      <c r="H176" s="127"/>
      <c r="I176" s="129"/>
    </row>
    <row r="177" spans="2:9" ht="15" customHeight="1" thickBot="1">
      <c r="B177" s="33"/>
      <c r="C177" s="33"/>
      <c r="D177" s="130"/>
      <c r="E177" s="130"/>
      <c r="F177" s="130"/>
      <c r="G177" s="130"/>
      <c r="H177" s="130"/>
      <c r="I177" s="130"/>
    </row>
    <row r="178" spans="2:9" ht="12.75">
      <c r="B178" s="347" t="s">
        <v>116</v>
      </c>
      <c r="C178" s="348"/>
      <c r="D178" s="348"/>
      <c r="E178" s="348"/>
      <c r="F178" s="348"/>
      <c r="G178" s="348"/>
      <c r="H178" s="348"/>
      <c r="I178" s="349"/>
    </row>
    <row r="179" spans="2:9" ht="17.25" customHeight="1" thickBot="1">
      <c r="B179" s="131"/>
      <c r="C179" s="132"/>
      <c r="D179" s="133" t="s">
        <v>117</v>
      </c>
      <c r="E179" s="133" t="s">
        <v>313</v>
      </c>
      <c r="F179" s="133"/>
      <c r="G179" s="133" t="s">
        <v>118</v>
      </c>
      <c r="H179" s="133"/>
      <c r="I179" s="135"/>
    </row>
    <row r="180" spans="2:9" ht="12.75">
      <c r="B180" s="15"/>
      <c r="C180" s="15"/>
      <c r="D180" s="96"/>
      <c r="E180" s="96"/>
      <c r="F180" s="96"/>
      <c r="G180" s="96"/>
      <c r="H180" s="96"/>
      <c r="I180" s="96"/>
    </row>
    <row r="181" spans="2:9" ht="12.75">
      <c r="B181" s="15"/>
      <c r="C181" s="15"/>
      <c r="D181" s="96"/>
      <c r="E181" s="96"/>
      <c r="F181" s="96"/>
      <c r="G181" s="96"/>
      <c r="H181" s="96"/>
      <c r="I181" s="96"/>
    </row>
    <row r="183" spans="2:6" ht="12.75">
      <c r="B183" s="31" t="s">
        <v>37</v>
      </c>
      <c r="C183" s="219" t="s">
        <v>210</v>
      </c>
      <c r="D183" s="11"/>
      <c r="E183" s="11"/>
      <c r="F183" s="11"/>
    </row>
    <row r="184" ht="8.25" customHeight="1"/>
    <row r="185" spans="2:6" ht="19.5" customHeight="1">
      <c r="B185" s="31" t="s">
        <v>91</v>
      </c>
      <c r="C185" s="11" t="s">
        <v>3</v>
      </c>
      <c r="D185" s="11"/>
      <c r="E185" s="11"/>
      <c r="F185" s="11"/>
    </row>
    <row r="186" ht="8.25" customHeight="1"/>
    <row r="187" spans="2:6" ht="12.75">
      <c r="B187" s="31" t="s">
        <v>38</v>
      </c>
      <c r="C187" s="395" t="s">
        <v>303</v>
      </c>
      <c r="D187" s="396"/>
      <c r="E187" s="396"/>
      <c r="F187" s="396"/>
    </row>
    <row r="189" spans="2:8" ht="12.75">
      <c r="B189" s="31" t="s">
        <v>92</v>
      </c>
      <c r="C189" s="31"/>
      <c r="D189" s="395" t="s">
        <v>304</v>
      </c>
      <c r="E189" s="396"/>
      <c r="F189" s="396"/>
      <c r="G189" s="396"/>
      <c r="H189" s="396"/>
    </row>
    <row r="191" spans="2:6" ht="25.5">
      <c r="B191" s="49" t="s">
        <v>34</v>
      </c>
      <c r="C191" s="11" t="s">
        <v>4</v>
      </c>
      <c r="D191" s="11"/>
      <c r="E191" s="11"/>
      <c r="F191" s="11"/>
    </row>
    <row r="193" spans="2:4" ht="12.75">
      <c r="B193" s="31" t="s">
        <v>10</v>
      </c>
      <c r="C193" s="11" t="s">
        <v>5</v>
      </c>
      <c r="D193" s="11"/>
    </row>
  </sheetData>
  <sheetProtection/>
  <mergeCells count="380">
    <mergeCell ref="B153:D153"/>
    <mergeCell ref="E153:F153"/>
    <mergeCell ref="G153:I153"/>
    <mergeCell ref="D189:H189"/>
    <mergeCell ref="B151:D151"/>
    <mergeCell ref="E151:F151"/>
    <mergeCell ref="G151:I151"/>
    <mergeCell ref="B152:D152"/>
    <mergeCell ref="E152:F152"/>
    <mergeCell ref="G152:I152"/>
    <mergeCell ref="B148:D148"/>
    <mergeCell ref="E148:F148"/>
    <mergeCell ref="G148:I148"/>
    <mergeCell ref="B149:D149"/>
    <mergeCell ref="E149:F149"/>
    <mergeCell ref="G149:I149"/>
    <mergeCell ref="B146:D146"/>
    <mergeCell ref="E146:F146"/>
    <mergeCell ref="G146:I146"/>
    <mergeCell ref="B147:D147"/>
    <mergeCell ref="E147:F147"/>
    <mergeCell ref="G147:I147"/>
    <mergeCell ref="B144:D144"/>
    <mergeCell ref="E144:F144"/>
    <mergeCell ref="G144:I144"/>
    <mergeCell ref="B145:D145"/>
    <mergeCell ref="E145:F145"/>
    <mergeCell ref="G145:I145"/>
    <mergeCell ref="B142:D142"/>
    <mergeCell ref="E142:F142"/>
    <mergeCell ref="G142:I142"/>
    <mergeCell ref="B143:D143"/>
    <mergeCell ref="E143:F143"/>
    <mergeCell ref="G143:I143"/>
    <mergeCell ref="B140:D140"/>
    <mergeCell ref="E140:F140"/>
    <mergeCell ref="G140:I140"/>
    <mergeCell ref="B141:D141"/>
    <mergeCell ref="E141:F141"/>
    <mergeCell ref="G141:I141"/>
    <mergeCell ref="B138:D138"/>
    <mergeCell ref="E138:F138"/>
    <mergeCell ref="G138:I138"/>
    <mergeCell ref="B139:D139"/>
    <mergeCell ref="E139:F139"/>
    <mergeCell ref="G139:I139"/>
    <mergeCell ref="B136:D136"/>
    <mergeCell ref="E136:F136"/>
    <mergeCell ref="G136:I136"/>
    <mergeCell ref="B137:D137"/>
    <mergeCell ref="E137:F137"/>
    <mergeCell ref="G137:I137"/>
    <mergeCell ref="B134:D134"/>
    <mergeCell ref="E134:F134"/>
    <mergeCell ref="G134:I134"/>
    <mergeCell ref="B135:D135"/>
    <mergeCell ref="E135:F135"/>
    <mergeCell ref="G135:I135"/>
    <mergeCell ref="B123:D123"/>
    <mergeCell ref="E123:F123"/>
    <mergeCell ref="G123:I123"/>
    <mergeCell ref="B133:D133"/>
    <mergeCell ref="E133:F133"/>
    <mergeCell ref="G133:I133"/>
    <mergeCell ref="B130:D130"/>
    <mergeCell ref="E130:F130"/>
    <mergeCell ref="G130:I130"/>
    <mergeCell ref="B131:D131"/>
    <mergeCell ref="B121:D121"/>
    <mergeCell ref="E121:F121"/>
    <mergeCell ref="G121:I121"/>
    <mergeCell ref="B122:D122"/>
    <mergeCell ref="E122:F122"/>
    <mergeCell ref="G122:I122"/>
    <mergeCell ref="B118:D118"/>
    <mergeCell ref="E118:F118"/>
    <mergeCell ref="G118:I118"/>
    <mergeCell ref="B119:D119"/>
    <mergeCell ref="E119:F119"/>
    <mergeCell ref="G119:I119"/>
    <mergeCell ref="B116:D116"/>
    <mergeCell ref="E116:F116"/>
    <mergeCell ref="G116:I116"/>
    <mergeCell ref="B117:D117"/>
    <mergeCell ref="E117:F117"/>
    <mergeCell ref="G117:I117"/>
    <mergeCell ref="B114:D114"/>
    <mergeCell ref="E114:F114"/>
    <mergeCell ref="G114:I114"/>
    <mergeCell ref="B115:D115"/>
    <mergeCell ref="E115:F115"/>
    <mergeCell ref="G115:I115"/>
    <mergeCell ref="E111:F111"/>
    <mergeCell ref="G111:I111"/>
    <mergeCell ref="B112:D112"/>
    <mergeCell ref="E112:F112"/>
    <mergeCell ref="G112:I112"/>
    <mergeCell ref="B113:D113"/>
    <mergeCell ref="E113:F113"/>
    <mergeCell ref="G113:I113"/>
    <mergeCell ref="B100:D100"/>
    <mergeCell ref="E100:F100"/>
    <mergeCell ref="G100:I100"/>
    <mergeCell ref="B88:E88"/>
    <mergeCell ref="B89:E89"/>
    <mergeCell ref="G110:I110"/>
    <mergeCell ref="B103:D103"/>
    <mergeCell ref="E103:F103"/>
    <mergeCell ref="G103:I103"/>
    <mergeCell ref="B105:D105"/>
    <mergeCell ref="H85:I85"/>
    <mergeCell ref="F88:G88"/>
    <mergeCell ref="H88:I88"/>
    <mergeCell ref="F89:G89"/>
    <mergeCell ref="H89:I89"/>
    <mergeCell ref="H87:I87"/>
    <mergeCell ref="F78:G78"/>
    <mergeCell ref="H78:I78"/>
    <mergeCell ref="F79:G79"/>
    <mergeCell ref="H79:I79"/>
    <mergeCell ref="F80:G80"/>
    <mergeCell ref="H80:I80"/>
    <mergeCell ref="H72:I72"/>
    <mergeCell ref="F73:G73"/>
    <mergeCell ref="H73:I73"/>
    <mergeCell ref="F74:G74"/>
    <mergeCell ref="H74:I74"/>
    <mergeCell ref="H70:I70"/>
    <mergeCell ref="B101:D101"/>
    <mergeCell ref="E101:F101"/>
    <mergeCell ref="F66:G66"/>
    <mergeCell ref="H66:I66"/>
    <mergeCell ref="F67:G67"/>
    <mergeCell ref="H67:I67"/>
    <mergeCell ref="F68:G68"/>
    <mergeCell ref="H68:I68"/>
    <mergeCell ref="F72:G72"/>
    <mergeCell ref="F81:G81"/>
    <mergeCell ref="H81:I81"/>
    <mergeCell ref="F82:G82"/>
    <mergeCell ref="H82:I82"/>
    <mergeCell ref="B84:E84"/>
    <mergeCell ref="B85:E85"/>
    <mergeCell ref="F83:G83"/>
    <mergeCell ref="H83:I83"/>
    <mergeCell ref="F84:G84"/>
    <mergeCell ref="H84:I84"/>
    <mergeCell ref="F85:G85"/>
    <mergeCell ref="B75:E75"/>
    <mergeCell ref="B76:E76"/>
    <mergeCell ref="B77:E77"/>
    <mergeCell ref="F75:G75"/>
    <mergeCell ref="H75:I75"/>
    <mergeCell ref="F76:G76"/>
    <mergeCell ref="H76:I76"/>
    <mergeCell ref="F77:G77"/>
    <mergeCell ref="H77:I77"/>
    <mergeCell ref="B69:E69"/>
    <mergeCell ref="B70:E70"/>
    <mergeCell ref="B71:E71"/>
    <mergeCell ref="F69:G69"/>
    <mergeCell ref="H69:I69"/>
    <mergeCell ref="F70:G70"/>
    <mergeCell ref="B78:E78"/>
    <mergeCell ref="G102:I102"/>
    <mergeCell ref="B81:E81"/>
    <mergeCell ref="B82:E82"/>
    <mergeCell ref="B83:E83"/>
    <mergeCell ref="B79:E79"/>
    <mergeCell ref="B80:E80"/>
    <mergeCell ref="G101:I101"/>
    <mergeCell ref="B102:D102"/>
    <mergeCell ref="E102:F102"/>
    <mergeCell ref="B72:E72"/>
    <mergeCell ref="F71:G71"/>
    <mergeCell ref="H71:I71"/>
    <mergeCell ref="B106:D106"/>
    <mergeCell ref="E106:F106"/>
    <mergeCell ref="G106:I106"/>
    <mergeCell ref="B94:I94"/>
    <mergeCell ref="B99:D99"/>
    <mergeCell ref="B73:E73"/>
    <mergeCell ref="B74:E74"/>
    <mergeCell ref="B67:E67"/>
    <mergeCell ref="B68:E68"/>
    <mergeCell ref="B107:D107"/>
    <mergeCell ref="E107:F107"/>
    <mergeCell ref="G107:I107"/>
    <mergeCell ref="B108:D108"/>
    <mergeCell ref="E108:F108"/>
    <mergeCell ref="G108:I108"/>
    <mergeCell ref="B92:I92"/>
    <mergeCell ref="B90:I90"/>
    <mergeCell ref="B58:E58"/>
    <mergeCell ref="F58:G58"/>
    <mergeCell ref="H58:I58"/>
    <mergeCell ref="B59:E59"/>
    <mergeCell ref="F59:G59"/>
    <mergeCell ref="H59:I59"/>
    <mergeCell ref="B55:E55"/>
    <mergeCell ref="F55:G55"/>
    <mergeCell ref="H55:I55"/>
    <mergeCell ref="B57:E57"/>
    <mergeCell ref="F57:G57"/>
    <mergeCell ref="H57:I57"/>
    <mergeCell ref="B56:E56"/>
    <mergeCell ref="F56:G56"/>
    <mergeCell ref="H56:I56"/>
    <mergeCell ref="B53:E53"/>
    <mergeCell ref="F53:G53"/>
    <mergeCell ref="H53:I53"/>
    <mergeCell ref="B54:E54"/>
    <mergeCell ref="F54:G54"/>
    <mergeCell ref="H54:I54"/>
    <mergeCell ref="H50:I50"/>
    <mergeCell ref="B51:E51"/>
    <mergeCell ref="F51:G51"/>
    <mergeCell ref="H51:I51"/>
    <mergeCell ref="B52:E52"/>
    <mergeCell ref="F52:G52"/>
    <mergeCell ref="H52:I52"/>
    <mergeCell ref="B66:E66"/>
    <mergeCell ref="B63:I63"/>
    <mergeCell ref="B64:E64"/>
    <mergeCell ref="F64:G64"/>
    <mergeCell ref="H64:I64"/>
    <mergeCell ref="B49:E49"/>
    <mergeCell ref="F49:G49"/>
    <mergeCell ref="H49:I49"/>
    <mergeCell ref="B50:E50"/>
    <mergeCell ref="F50:G50"/>
    <mergeCell ref="B46:E46"/>
    <mergeCell ref="F46:G46"/>
    <mergeCell ref="H46:I46"/>
    <mergeCell ref="B47:E47"/>
    <mergeCell ref="F47:G47"/>
    <mergeCell ref="B48:E48"/>
    <mergeCell ref="F48:G48"/>
    <mergeCell ref="H48:I48"/>
    <mergeCell ref="H47:I47"/>
    <mergeCell ref="B44:E44"/>
    <mergeCell ref="F44:G44"/>
    <mergeCell ref="H44:I44"/>
    <mergeCell ref="B45:E45"/>
    <mergeCell ref="F45:G45"/>
    <mergeCell ref="H45:I45"/>
    <mergeCell ref="B42:E42"/>
    <mergeCell ref="F42:G42"/>
    <mergeCell ref="H42:I42"/>
    <mergeCell ref="B43:E43"/>
    <mergeCell ref="F43:G43"/>
    <mergeCell ref="H43:I43"/>
    <mergeCell ref="B40:E40"/>
    <mergeCell ref="F40:G40"/>
    <mergeCell ref="H40:I40"/>
    <mergeCell ref="B41:E41"/>
    <mergeCell ref="F41:G41"/>
    <mergeCell ref="H41:I41"/>
    <mergeCell ref="H37:I37"/>
    <mergeCell ref="B38:E38"/>
    <mergeCell ref="F38:G38"/>
    <mergeCell ref="H38:I38"/>
    <mergeCell ref="B39:E39"/>
    <mergeCell ref="F39:G39"/>
    <mergeCell ref="H39:I39"/>
    <mergeCell ref="G25:I25"/>
    <mergeCell ref="B62:I62"/>
    <mergeCell ref="B60:I60"/>
    <mergeCell ref="B28:I28"/>
    <mergeCell ref="B33:I33"/>
    <mergeCell ref="B36:E36"/>
    <mergeCell ref="F36:G36"/>
    <mergeCell ref="H36:I36"/>
    <mergeCell ref="B37:E37"/>
    <mergeCell ref="F37:G37"/>
    <mergeCell ref="D20:I20"/>
    <mergeCell ref="B20:C20"/>
    <mergeCell ref="H18:I18"/>
    <mergeCell ref="B22:I22"/>
    <mergeCell ref="B23:D24"/>
    <mergeCell ref="B30:I30"/>
    <mergeCell ref="E24:F24"/>
    <mergeCell ref="G24:I24"/>
    <mergeCell ref="B25:D25"/>
    <mergeCell ref="E25:F25"/>
    <mergeCell ref="B32:I32"/>
    <mergeCell ref="C187:F187"/>
    <mergeCell ref="E23:I23"/>
    <mergeCell ref="B14:C14"/>
    <mergeCell ref="D14:I14"/>
    <mergeCell ref="B18:C18"/>
    <mergeCell ref="F18:G18"/>
    <mergeCell ref="D18:E18"/>
    <mergeCell ref="B16:C16"/>
    <mergeCell ref="D16:I16"/>
    <mergeCell ref="B2:I2"/>
    <mergeCell ref="B4:I4"/>
    <mergeCell ref="D10:I10"/>
    <mergeCell ref="D12:I12"/>
    <mergeCell ref="D6:I6"/>
    <mergeCell ref="B6:C6"/>
    <mergeCell ref="D8:I8"/>
    <mergeCell ref="B12:C12"/>
    <mergeCell ref="B8:C8"/>
    <mergeCell ref="B10:C10"/>
    <mergeCell ref="B34:E34"/>
    <mergeCell ref="F34:G34"/>
    <mergeCell ref="H34:I34"/>
    <mergeCell ref="B35:E35"/>
    <mergeCell ref="F35:G35"/>
    <mergeCell ref="H35:I35"/>
    <mergeCell ref="B65:E65"/>
    <mergeCell ref="F65:G65"/>
    <mergeCell ref="H65:I65"/>
    <mergeCell ref="B126:I126"/>
    <mergeCell ref="B127:I127"/>
    <mergeCell ref="B96:I96"/>
    <mergeCell ref="B97:I97"/>
    <mergeCell ref="B98:D98"/>
    <mergeCell ref="E98:F98"/>
    <mergeCell ref="G98:I98"/>
    <mergeCell ref="B124:I124"/>
    <mergeCell ref="G109:I109"/>
    <mergeCell ref="B110:D110"/>
    <mergeCell ref="E110:F110"/>
    <mergeCell ref="B104:D104"/>
    <mergeCell ref="E105:F105"/>
    <mergeCell ref="G105:I105"/>
    <mergeCell ref="E104:F104"/>
    <mergeCell ref="G104:I104"/>
    <mergeCell ref="B111:D111"/>
    <mergeCell ref="G128:I128"/>
    <mergeCell ref="B129:D129"/>
    <mergeCell ref="E129:F129"/>
    <mergeCell ref="B132:D132"/>
    <mergeCell ref="E132:F132"/>
    <mergeCell ref="G132:I132"/>
    <mergeCell ref="G129:I129"/>
    <mergeCell ref="E131:F131"/>
    <mergeCell ref="G131:I131"/>
    <mergeCell ref="B178:I178"/>
    <mergeCell ref="B154:I154"/>
    <mergeCell ref="B172:C172"/>
    <mergeCell ref="D172:I172"/>
    <mergeCell ref="B158:I158"/>
    <mergeCell ref="B160:I160"/>
    <mergeCell ref="B162:I162"/>
    <mergeCell ref="D167:I167"/>
    <mergeCell ref="B167:C167"/>
    <mergeCell ref="B170:I170"/>
    <mergeCell ref="B171:C171"/>
    <mergeCell ref="D171:I171"/>
    <mergeCell ref="B175:I175"/>
    <mergeCell ref="B156:I156"/>
    <mergeCell ref="B109:D109"/>
    <mergeCell ref="E109:F109"/>
    <mergeCell ref="B150:D150"/>
    <mergeCell ref="G150:I150"/>
    <mergeCell ref="B128:D128"/>
    <mergeCell ref="E128:F128"/>
    <mergeCell ref="B1:J1"/>
    <mergeCell ref="D168:I168"/>
    <mergeCell ref="B173:C173"/>
    <mergeCell ref="D173:I173"/>
    <mergeCell ref="B165:I165"/>
    <mergeCell ref="B166:C166"/>
    <mergeCell ref="D166:I166"/>
    <mergeCell ref="B168:C168"/>
    <mergeCell ref="E26:F26"/>
    <mergeCell ref="G26:I26"/>
    <mergeCell ref="B86:E86"/>
    <mergeCell ref="F86:G86"/>
    <mergeCell ref="H86:I86"/>
    <mergeCell ref="B120:D120"/>
    <mergeCell ref="E120:F120"/>
    <mergeCell ref="G120:I120"/>
    <mergeCell ref="E99:F99"/>
    <mergeCell ref="G99:I99"/>
    <mergeCell ref="B87:E87"/>
    <mergeCell ref="F87:G87"/>
  </mergeCells>
  <printOptions horizontalCentered="1"/>
  <pageMargins left="0.984251968503937" right="0.984251968503937" top="0.984251968503937" bottom="0.984251968503937" header="0.5118110236220472" footer="0.5118110236220472"/>
  <pageSetup cellComments="asDisplayed" fitToHeight="0" fitToWidth="1" horizontalDpi="600" verticalDpi="600" orientation="portrait" paperSize="9" scale="79" r:id="rId4"/>
  <headerFooter alignWithMargins="0">
    <oddHeader>&amp;CVerze: 4. května 2011</oddHeader>
  </headerFooter>
  <rowBreaks count="5" manualBreakCount="5">
    <brk id="31" max="9" man="1"/>
    <brk id="77" max="9" man="1"/>
    <brk id="112" max="9" man="1"/>
    <brk id="155" max="9" man="1"/>
    <brk id="163" max="9" man="1"/>
  </rowBreaks>
  <drawing r:id="rId3"/>
  <legacyDrawing r:id="rId2"/>
</worksheet>
</file>

<file path=xl/worksheets/sheet3.xml><?xml version="1.0" encoding="utf-8"?>
<worksheet xmlns="http://schemas.openxmlformats.org/spreadsheetml/2006/main" xmlns:r="http://schemas.openxmlformats.org/officeDocument/2006/relationships">
  <dimension ref="B1:J219"/>
  <sheetViews>
    <sheetView tabSelected="1" view="pageBreakPreview" zoomScaleSheetLayoutView="100" workbookViewId="0" topLeftCell="A1">
      <selection activeCell="N1" sqref="N1"/>
    </sheetView>
  </sheetViews>
  <sheetFormatPr defaultColWidth="9.140625" defaultRowHeight="12.75"/>
  <cols>
    <col min="1" max="1" width="2.8515625" style="0" customWidth="1"/>
    <col min="2" max="2" width="14.140625" style="0" customWidth="1"/>
    <col min="9" max="9" width="26.140625" style="0" customWidth="1"/>
    <col min="10" max="10" width="6.28125" style="0" customWidth="1"/>
  </cols>
  <sheetData>
    <row r="1" spans="2:10" s="5" customFormat="1" ht="117.75" customHeight="1">
      <c r="B1" s="297"/>
      <c r="C1" s="298"/>
      <c r="D1" s="298"/>
      <c r="E1" s="298"/>
      <c r="F1" s="298"/>
      <c r="G1" s="298"/>
      <c r="H1" s="298"/>
      <c r="I1" s="298"/>
      <c r="J1" s="298"/>
    </row>
    <row r="2" ht="9" customHeight="1"/>
    <row r="3" spans="2:9" ht="24" customHeight="1">
      <c r="B3" s="387" t="s">
        <v>65</v>
      </c>
      <c r="C3" s="388"/>
      <c r="D3" s="388"/>
      <c r="E3" s="388"/>
      <c r="F3" s="388"/>
      <c r="G3" s="388"/>
      <c r="H3" s="388"/>
      <c r="I3" s="388"/>
    </row>
    <row r="4" spans="2:9" ht="4.5" customHeight="1">
      <c r="B4" s="18"/>
      <c r="C4" s="18"/>
      <c r="D4" s="18"/>
      <c r="E4" s="18"/>
      <c r="F4" s="18"/>
      <c r="G4" s="18"/>
      <c r="H4" s="18"/>
      <c r="I4" s="18"/>
    </row>
    <row r="5" spans="2:9" ht="15">
      <c r="B5" s="301" t="s">
        <v>8</v>
      </c>
      <c r="C5" s="302"/>
      <c r="D5" s="302"/>
      <c r="E5" s="302"/>
      <c r="F5" s="302"/>
      <c r="G5" s="302"/>
      <c r="H5" s="302"/>
      <c r="I5" s="302"/>
    </row>
    <row r="6" ht="15" customHeight="1" thickBot="1">
      <c r="B6" t="s">
        <v>39</v>
      </c>
    </row>
    <row r="7" spans="2:9" ht="19.5" customHeight="1" thickBot="1">
      <c r="B7" s="392" t="s">
        <v>11</v>
      </c>
      <c r="C7" s="393"/>
      <c r="D7" s="401" t="str">
        <f>'2. Zpráva o realizaci projektu'!D6</f>
        <v>ANGAŽOVANCI</v>
      </c>
      <c r="E7" s="402"/>
      <c r="F7" s="402"/>
      <c r="G7" s="402"/>
      <c r="H7" s="402"/>
      <c r="I7" s="408"/>
    </row>
    <row r="8" spans="2:9" ht="6" customHeight="1" thickBot="1">
      <c r="B8" s="41"/>
      <c r="C8" s="40"/>
      <c r="D8" s="9"/>
      <c r="E8" s="9"/>
      <c r="F8" s="9"/>
      <c r="G8" s="9"/>
      <c r="H8" s="9"/>
      <c r="I8" s="9"/>
    </row>
    <row r="9" spans="2:9" ht="19.5" customHeight="1" thickBot="1">
      <c r="B9" s="392" t="s">
        <v>12</v>
      </c>
      <c r="C9" s="394"/>
      <c r="D9" s="401" t="str">
        <f>'2. Zpráva o realizaci projektu'!D8</f>
        <v>M00253</v>
      </c>
      <c r="E9" s="402"/>
      <c r="F9" s="402"/>
      <c r="G9" s="402"/>
      <c r="H9" s="402"/>
      <c r="I9" s="408"/>
    </row>
    <row r="10" spans="2:9" ht="15" customHeight="1" thickBot="1">
      <c r="B10" s="38"/>
      <c r="C10" s="39"/>
      <c r="D10" s="156"/>
      <c r="E10" s="9"/>
      <c r="F10" s="9"/>
      <c r="G10" s="9"/>
      <c r="H10" s="157"/>
      <c r="I10" s="157"/>
    </row>
    <row r="11" spans="2:9" ht="19.5" customHeight="1" thickBot="1">
      <c r="B11" s="392" t="s">
        <v>55</v>
      </c>
      <c r="C11" s="393"/>
      <c r="D11" s="401" t="str">
        <f>'2. Zpráva o realizaci projektu'!D10</f>
        <v>Kraj Vysočina</v>
      </c>
      <c r="E11" s="402"/>
      <c r="F11" s="402"/>
      <c r="G11" s="402"/>
      <c r="H11" s="402"/>
      <c r="I11" s="408"/>
    </row>
    <row r="12" spans="2:9" ht="6" customHeight="1" thickBot="1">
      <c r="B12" s="41"/>
      <c r="C12" s="40"/>
      <c r="D12" s="9"/>
      <c r="E12" s="9"/>
      <c r="F12" s="9"/>
      <c r="G12" s="9"/>
      <c r="H12" s="9"/>
      <c r="I12" s="9"/>
    </row>
    <row r="13" spans="2:9" ht="19.5" customHeight="1" thickBot="1">
      <c r="B13" s="392" t="s">
        <v>13</v>
      </c>
      <c r="C13" s="393"/>
      <c r="D13" s="401" t="str">
        <f>'2. Zpráva o realizaci projektu'!D12</f>
        <v>Žižkova 57, 587 33 Jihlava</v>
      </c>
      <c r="E13" s="402"/>
      <c r="F13" s="402"/>
      <c r="G13" s="402"/>
      <c r="H13" s="402"/>
      <c r="I13" s="408"/>
    </row>
    <row r="14" spans="2:9" ht="6" customHeight="1" thickBot="1">
      <c r="B14" s="41"/>
      <c r="C14" s="40"/>
      <c r="D14" s="9"/>
      <c r="E14" s="9"/>
      <c r="F14" s="9"/>
      <c r="G14" s="9"/>
      <c r="H14" s="9"/>
      <c r="I14" s="9"/>
    </row>
    <row r="15" spans="2:9" ht="19.5" customHeight="1" thickBot="1">
      <c r="B15" s="392" t="s">
        <v>53</v>
      </c>
      <c r="C15" s="393"/>
      <c r="D15" s="401" t="str">
        <f>'2. Zpráva o realizaci projektu'!D14</f>
        <v>Ing. Petr Holý</v>
      </c>
      <c r="E15" s="402"/>
      <c r="F15" s="402"/>
      <c r="G15" s="402"/>
      <c r="H15" s="402"/>
      <c r="I15" s="408"/>
    </row>
    <row r="16" spans="2:9" ht="6" customHeight="1" thickBot="1">
      <c r="B16" s="38"/>
      <c r="C16" s="39"/>
      <c r="D16" s="156"/>
      <c r="E16" s="156"/>
      <c r="F16" s="156"/>
      <c r="G16" s="156"/>
      <c r="H16" s="156"/>
      <c r="I16" s="156"/>
    </row>
    <row r="17" spans="2:9" ht="19.5" customHeight="1" thickBot="1">
      <c r="B17" s="392" t="s">
        <v>61</v>
      </c>
      <c r="C17" s="393"/>
      <c r="D17" s="401" t="str">
        <f>'2. Zpráva o realizaci projektu'!D16</f>
        <v>564602538, holy.p@kr-vysocina.cz</v>
      </c>
      <c r="E17" s="402"/>
      <c r="F17" s="402"/>
      <c r="G17" s="402"/>
      <c r="H17" s="402"/>
      <c r="I17" s="408"/>
    </row>
    <row r="18" spans="2:9" ht="15" customHeight="1" thickBot="1">
      <c r="B18" s="47"/>
      <c r="C18" s="43"/>
      <c r="D18" s="156"/>
      <c r="E18" s="156"/>
      <c r="F18" s="156"/>
      <c r="G18" s="156"/>
      <c r="H18" s="156"/>
      <c r="I18" s="156"/>
    </row>
    <row r="19" spans="2:9" ht="19.5" customHeight="1" thickBot="1">
      <c r="B19" s="392" t="s">
        <v>14</v>
      </c>
      <c r="C19" s="393"/>
      <c r="D19" s="401" t="s">
        <v>36</v>
      </c>
      <c r="E19" s="402"/>
      <c r="F19" s="120"/>
      <c r="G19" s="120"/>
      <c r="H19" s="120"/>
      <c r="I19" s="121"/>
    </row>
    <row r="20" spans="2:9" ht="6" customHeight="1" thickBot="1">
      <c r="B20" s="38"/>
      <c r="C20" s="39"/>
      <c r="D20" s="43"/>
      <c r="E20" s="6"/>
      <c r="F20" s="6"/>
      <c r="G20" s="6"/>
      <c r="H20" s="15"/>
      <c r="I20" s="15"/>
    </row>
    <row r="21" spans="2:9" ht="27" customHeight="1" thickBot="1">
      <c r="B21" s="406" t="s">
        <v>111</v>
      </c>
      <c r="C21" s="407"/>
      <c r="D21" s="403" t="s">
        <v>343</v>
      </c>
      <c r="E21" s="404"/>
      <c r="F21" s="404"/>
      <c r="G21" s="404"/>
      <c r="H21" s="404"/>
      <c r="I21" s="405"/>
    </row>
    <row r="22" spans="2:9" ht="6" customHeight="1">
      <c r="B22" s="41"/>
      <c r="C22" s="40"/>
      <c r="D22" s="124"/>
      <c r="E22" s="124"/>
      <c r="F22" s="124"/>
      <c r="G22" s="124"/>
      <c r="H22" s="43"/>
      <c r="I22" s="43"/>
    </row>
    <row r="23" spans="2:9" ht="6" customHeight="1" thickBot="1">
      <c r="B23" s="41"/>
      <c r="C23" s="40"/>
      <c r="D23" s="124"/>
      <c r="E23" s="124"/>
      <c r="F23" s="124"/>
      <c r="G23" s="124"/>
      <c r="H23" s="43"/>
      <c r="I23" s="43"/>
    </row>
    <row r="24" spans="2:9" ht="29.25" customHeight="1">
      <c r="B24" s="409" t="s">
        <v>112</v>
      </c>
      <c r="C24" s="410"/>
      <c r="D24" s="410"/>
      <c r="E24" s="410"/>
      <c r="F24" s="410"/>
      <c r="G24" s="410"/>
      <c r="H24" s="410"/>
      <c r="I24" s="411"/>
    </row>
    <row r="25" spans="2:9" ht="15" customHeight="1">
      <c r="B25" s="444" t="s">
        <v>113</v>
      </c>
      <c r="C25" s="445"/>
      <c r="D25" s="445"/>
      <c r="E25" s="397" t="s">
        <v>43</v>
      </c>
      <c r="F25" s="397"/>
      <c r="G25" s="397"/>
      <c r="H25" s="397"/>
      <c r="I25" s="398"/>
    </row>
    <row r="26" spans="2:9" ht="15" customHeight="1">
      <c r="B26" s="446"/>
      <c r="C26" s="447"/>
      <c r="D26" s="447"/>
      <c r="E26" s="397" t="s">
        <v>44</v>
      </c>
      <c r="F26" s="397"/>
      <c r="G26" s="397" t="s">
        <v>45</v>
      </c>
      <c r="H26" s="397"/>
      <c r="I26" s="398"/>
    </row>
    <row r="27" spans="2:9" ht="15" customHeight="1">
      <c r="B27" s="448">
        <v>1</v>
      </c>
      <c r="C27" s="449"/>
      <c r="D27" s="449"/>
      <c r="E27" s="436">
        <v>41185</v>
      </c>
      <c r="F27" s="397"/>
      <c r="G27" s="436">
        <v>41425</v>
      </c>
      <c r="H27" s="397"/>
      <c r="I27" s="398"/>
    </row>
    <row r="28" spans="2:9" ht="12.75" customHeight="1" hidden="1">
      <c r="B28" s="71"/>
      <c r="C28" s="28"/>
      <c r="D28" s="223">
        <v>2</v>
      </c>
      <c r="E28" s="436">
        <v>41426</v>
      </c>
      <c r="F28" s="397"/>
      <c r="G28" s="436">
        <v>41608</v>
      </c>
      <c r="H28" s="397"/>
      <c r="I28" s="398"/>
    </row>
    <row r="29" spans="2:9" ht="12.75" customHeight="1">
      <c r="B29" s="448">
        <v>2</v>
      </c>
      <c r="C29" s="449"/>
      <c r="D29" s="449">
        <v>2</v>
      </c>
      <c r="E29" s="436">
        <v>41426</v>
      </c>
      <c r="F29" s="397"/>
      <c r="G29" s="436">
        <v>41608</v>
      </c>
      <c r="H29" s="397"/>
      <c r="I29" s="398"/>
    </row>
    <row r="30" spans="2:9" ht="12.75" customHeight="1" thickBot="1">
      <c r="B30" s="461">
        <v>3</v>
      </c>
      <c r="C30" s="462"/>
      <c r="D30" s="462"/>
      <c r="E30" s="463">
        <v>41609</v>
      </c>
      <c r="F30" s="464"/>
      <c r="G30" s="463">
        <v>41790</v>
      </c>
      <c r="H30" s="465"/>
      <c r="I30" s="466"/>
    </row>
    <row r="31" spans="2:9" ht="13.5" thickBot="1">
      <c r="B31" s="41"/>
      <c r="C31" s="40"/>
      <c r="D31" s="6"/>
      <c r="E31" s="6"/>
      <c r="F31" s="6"/>
      <c r="G31" s="6"/>
      <c r="H31" s="15"/>
      <c r="I31" s="15"/>
    </row>
    <row r="32" spans="2:9" ht="387.75" customHeight="1" thickBot="1">
      <c r="B32" s="358" t="s">
        <v>355</v>
      </c>
      <c r="C32" s="429"/>
      <c r="D32" s="429"/>
      <c r="E32" s="429"/>
      <c r="F32" s="429"/>
      <c r="G32" s="429"/>
      <c r="H32" s="429"/>
      <c r="I32" s="430"/>
    </row>
    <row r="33" spans="2:9" ht="15.75" thickBot="1">
      <c r="B33" s="37"/>
      <c r="C33" s="39"/>
      <c r="D33" s="43"/>
      <c r="E33" s="6"/>
      <c r="F33" s="6"/>
      <c r="G33" s="6"/>
      <c r="H33" s="15"/>
      <c r="I33" s="15"/>
    </row>
    <row r="34" spans="2:9" ht="409.5" customHeight="1" thickBot="1">
      <c r="B34" s="438" t="s">
        <v>356</v>
      </c>
      <c r="C34" s="439"/>
      <c r="D34" s="439"/>
      <c r="E34" s="439"/>
      <c r="F34" s="439"/>
      <c r="G34" s="439"/>
      <c r="H34" s="439"/>
      <c r="I34" s="440"/>
    </row>
    <row r="35" spans="2:9" ht="24" customHeight="1">
      <c r="B35" s="37"/>
      <c r="C35" s="39"/>
      <c r="D35" s="43"/>
      <c r="E35" s="6"/>
      <c r="F35" s="6"/>
      <c r="G35" s="6"/>
      <c r="H35" s="15"/>
      <c r="I35" s="15"/>
    </row>
    <row r="36" spans="2:9" ht="13.5" customHeight="1" thickBot="1">
      <c r="B36" s="70"/>
      <c r="C36" s="70"/>
      <c r="D36" s="70"/>
      <c r="E36" s="70"/>
      <c r="F36" s="70"/>
      <c r="G36" s="70"/>
      <c r="H36" s="70"/>
      <c r="I36" s="70"/>
    </row>
    <row r="37" spans="2:9" ht="135" customHeight="1" thickBot="1">
      <c r="B37" s="358" t="s">
        <v>357</v>
      </c>
      <c r="C37" s="359"/>
      <c r="D37" s="359"/>
      <c r="E37" s="359"/>
      <c r="F37" s="359"/>
      <c r="G37" s="359"/>
      <c r="H37" s="359"/>
      <c r="I37" s="360"/>
    </row>
    <row r="38" ht="13.5" thickBot="1"/>
    <row r="39" spans="2:9" ht="147.75" customHeight="1" thickBot="1">
      <c r="B39" s="361" t="s">
        <v>358</v>
      </c>
      <c r="C39" s="362"/>
      <c r="D39" s="362"/>
      <c r="E39" s="362"/>
      <c r="F39" s="362"/>
      <c r="G39" s="362"/>
      <c r="H39" s="362"/>
      <c r="I39" s="363"/>
    </row>
    <row r="40" spans="2:9" ht="13.5" thickBot="1">
      <c r="B40" s="83"/>
      <c r="C40" s="84"/>
      <c r="D40" s="84"/>
      <c r="E40" s="84"/>
      <c r="F40" s="84"/>
      <c r="G40" s="84"/>
      <c r="H40" s="84"/>
      <c r="I40" s="84"/>
    </row>
    <row r="41" spans="2:9" ht="12.75">
      <c r="B41" s="376" t="s">
        <v>46</v>
      </c>
      <c r="C41" s="377"/>
      <c r="D41" s="377"/>
      <c r="E41" s="377"/>
      <c r="F41" s="377"/>
      <c r="G41" s="377"/>
      <c r="H41" s="377"/>
      <c r="I41" s="378"/>
    </row>
    <row r="42" spans="2:9" ht="12.75">
      <c r="B42" s="312" t="s">
        <v>47</v>
      </c>
      <c r="C42" s="313"/>
      <c r="D42" s="313"/>
      <c r="E42" s="313"/>
      <c r="F42" s="313"/>
      <c r="G42" s="313"/>
      <c r="H42" s="313"/>
      <c r="I42" s="314"/>
    </row>
    <row r="43" spans="2:9" ht="27" customHeight="1">
      <c r="B43" s="379" t="s">
        <v>48</v>
      </c>
      <c r="C43" s="380"/>
      <c r="D43" s="380"/>
      <c r="E43" s="380"/>
      <c r="F43" s="380" t="s">
        <v>49</v>
      </c>
      <c r="G43" s="380"/>
      <c r="H43" s="380" t="s">
        <v>50</v>
      </c>
      <c r="I43" s="381"/>
    </row>
    <row r="44" spans="2:9" ht="42" customHeight="1">
      <c r="B44" s="382" t="s">
        <v>212</v>
      </c>
      <c r="C44" s="383"/>
      <c r="D44" s="383"/>
      <c r="E44" s="384"/>
      <c r="F44" s="385">
        <v>42004</v>
      </c>
      <c r="G44" s="384"/>
      <c r="H44" s="385" t="s">
        <v>344</v>
      </c>
      <c r="I44" s="386"/>
    </row>
    <row r="45" spans="2:9" ht="12.75">
      <c r="B45" s="382" t="s">
        <v>213</v>
      </c>
      <c r="C45" s="383"/>
      <c r="D45" s="383"/>
      <c r="E45" s="384"/>
      <c r="F45" s="385">
        <v>42004</v>
      </c>
      <c r="G45" s="384"/>
      <c r="H45" s="385" t="s">
        <v>326</v>
      </c>
      <c r="I45" s="386"/>
    </row>
    <row r="46" spans="2:9" ht="12.75">
      <c r="B46" s="382" t="s">
        <v>214</v>
      </c>
      <c r="C46" s="383"/>
      <c r="D46" s="383"/>
      <c r="E46" s="384"/>
      <c r="F46" s="385">
        <v>42004</v>
      </c>
      <c r="G46" s="384"/>
      <c r="H46" s="385" t="s">
        <v>327</v>
      </c>
      <c r="I46" s="386"/>
    </row>
    <row r="47" spans="2:9" ht="27" customHeight="1">
      <c r="B47" s="382" t="s">
        <v>215</v>
      </c>
      <c r="C47" s="383"/>
      <c r="D47" s="383"/>
      <c r="E47" s="384"/>
      <c r="F47" s="385">
        <v>42004</v>
      </c>
      <c r="G47" s="384"/>
      <c r="H47" s="385" t="s">
        <v>328</v>
      </c>
      <c r="I47" s="386"/>
    </row>
    <row r="48" spans="2:9" ht="25.5" customHeight="1">
      <c r="B48" s="382" t="s">
        <v>216</v>
      </c>
      <c r="C48" s="383"/>
      <c r="D48" s="383"/>
      <c r="E48" s="384"/>
      <c r="F48" s="385">
        <v>41820</v>
      </c>
      <c r="G48" s="384"/>
      <c r="H48" s="385" t="s">
        <v>329</v>
      </c>
      <c r="I48" s="386"/>
    </row>
    <row r="49" spans="2:9" ht="12.75">
      <c r="B49" s="382" t="s">
        <v>217</v>
      </c>
      <c r="C49" s="383"/>
      <c r="D49" s="383"/>
      <c r="E49" s="384"/>
      <c r="F49" s="385">
        <v>41971</v>
      </c>
      <c r="G49" s="384"/>
      <c r="H49" s="385">
        <v>41410</v>
      </c>
      <c r="I49" s="386"/>
    </row>
    <row r="50" spans="2:9" ht="24.75" customHeight="1">
      <c r="B50" s="382" t="s">
        <v>218</v>
      </c>
      <c r="C50" s="383"/>
      <c r="D50" s="383"/>
      <c r="E50" s="384"/>
      <c r="F50" s="385">
        <v>42004</v>
      </c>
      <c r="G50" s="431"/>
      <c r="H50" s="385" t="s">
        <v>330</v>
      </c>
      <c r="I50" s="386"/>
    </row>
    <row r="51" spans="2:9" ht="12.75">
      <c r="B51" s="382" t="s">
        <v>219</v>
      </c>
      <c r="C51" s="383"/>
      <c r="D51" s="383"/>
      <c r="E51" s="384"/>
      <c r="F51" s="385">
        <v>42004</v>
      </c>
      <c r="G51" s="431"/>
      <c r="H51" s="385" t="s">
        <v>345</v>
      </c>
      <c r="I51" s="386"/>
    </row>
    <row r="52" spans="2:9" ht="12.75">
      <c r="B52" s="382" t="s">
        <v>220</v>
      </c>
      <c r="C52" s="383"/>
      <c r="D52" s="383"/>
      <c r="E52" s="384"/>
      <c r="F52" s="385">
        <v>41971</v>
      </c>
      <c r="G52" s="384"/>
      <c r="H52" s="385" t="s">
        <v>346</v>
      </c>
      <c r="I52" s="386"/>
    </row>
    <row r="53" spans="2:9" ht="12.75">
      <c r="B53" s="382" t="s">
        <v>221</v>
      </c>
      <c r="C53" s="383"/>
      <c r="D53" s="383"/>
      <c r="E53" s="384"/>
      <c r="F53" s="385">
        <v>41971</v>
      </c>
      <c r="G53" s="384"/>
      <c r="H53" s="385" t="s">
        <v>347</v>
      </c>
      <c r="I53" s="386"/>
    </row>
    <row r="54" spans="2:9" ht="26.25" customHeight="1">
      <c r="B54" s="382" t="s">
        <v>222</v>
      </c>
      <c r="C54" s="383"/>
      <c r="D54" s="383"/>
      <c r="E54" s="384"/>
      <c r="F54" s="385">
        <v>41971</v>
      </c>
      <c r="G54" s="384"/>
      <c r="H54" s="385" t="s">
        <v>348</v>
      </c>
      <c r="I54" s="386"/>
    </row>
    <row r="55" spans="2:9" ht="12.75">
      <c r="B55" s="382" t="s">
        <v>223</v>
      </c>
      <c r="C55" s="383"/>
      <c r="D55" s="383"/>
      <c r="E55" s="384"/>
      <c r="F55" s="385">
        <v>42004</v>
      </c>
      <c r="G55" s="431"/>
      <c r="H55" s="385" t="s">
        <v>349</v>
      </c>
      <c r="I55" s="386"/>
    </row>
    <row r="56" spans="2:9" ht="26.25" customHeight="1">
      <c r="B56" s="382" t="s">
        <v>224</v>
      </c>
      <c r="C56" s="383"/>
      <c r="D56" s="383"/>
      <c r="E56" s="384"/>
      <c r="F56" s="385">
        <v>42004</v>
      </c>
      <c r="G56" s="431"/>
      <c r="H56" s="385" t="s">
        <v>331</v>
      </c>
      <c r="I56" s="386"/>
    </row>
    <row r="57" spans="2:9" ht="24.75" customHeight="1">
      <c r="B57" s="382" t="s">
        <v>225</v>
      </c>
      <c r="C57" s="383"/>
      <c r="D57" s="383"/>
      <c r="E57" s="384"/>
      <c r="F57" s="385">
        <v>42004</v>
      </c>
      <c r="G57" s="431"/>
      <c r="H57" s="385" t="s">
        <v>350</v>
      </c>
      <c r="I57" s="386"/>
    </row>
    <row r="58" spans="2:9" ht="24" customHeight="1">
      <c r="B58" s="382" t="s">
        <v>226</v>
      </c>
      <c r="C58" s="383"/>
      <c r="D58" s="383"/>
      <c r="E58" s="384"/>
      <c r="F58" s="385">
        <v>42004</v>
      </c>
      <c r="G58" s="431"/>
      <c r="H58" s="385" t="s">
        <v>351</v>
      </c>
      <c r="I58" s="386"/>
    </row>
    <row r="59" spans="2:9" ht="12.75">
      <c r="B59" s="382" t="s">
        <v>227</v>
      </c>
      <c r="C59" s="383"/>
      <c r="D59" s="383"/>
      <c r="E59" s="384"/>
      <c r="F59" s="385">
        <v>42004</v>
      </c>
      <c r="G59" s="431"/>
      <c r="H59" s="385">
        <v>41971</v>
      </c>
      <c r="I59" s="386"/>
    </row>
    <row r="60" spans="2:9" ht="33.75" customHeight="1">
      <c r="B60" s="382" t="s">
        <v>228</v>
      </c>
      <c r="C60" s="383"/>
      <c r="D60" s="383"/>
      <c r="E60" s="384"/>
      <c r="F60" s="385">
        <v>42004</v>
      </c>
      <c r="G60" s="431"/>
      <c r="H60" s="481" t="s">
        <v>352</v>
      </c>
      <c r="I60" s="482"/>
    </row>
    <row r="61" spans="2:9" ht="25.5" customHeight="1">
      <c r="B61" s="382" t="s">
        <v>229</v>
      </c>
      <c r="C61" s="383"/>
      <c r="D61" s="383"/>
      <c r="E61" s="384"/>
      <c r="F61" s="385">
        <v>42004</v>
      </c>
      <c r="G61" s="431"/>
      <c r="H61" s="385" t="s">
        <v>353</v>
      </c>
      <c r="I61" s="386"/>
    </row>
    <row r="62" spans="2:9" ht="12.75">
      <c r="B62" s="382" t="s">
        <v>230</v>
      </c>
      <c r="C62" s="383"/>
      <c r="D62" s="383"/>
      <c r="E62" s="384"/>
      <c r="F62" s="385">
        <v>42004</v>
      </c>
      <c r="G62" s="431"/>
      <c r="H62" s="385" t="s">
        <v>318</v>
      </c>
      <c r="I62" s="386"/>
    </row>
    <row r="63" spans="2:9" ht="12.75">
      <c r="B63" s="382" t="s">
        <v>231</v>
      </c>
      <c r="C63" s="383"/>
      <c r="D63" s="383"/>
      <c r="E63" s="384"/>
      <c r="F63" s="385">
        <v>42004</v>
      </c>
      <c r="G63" s="431"/>
      <c r="H63" s="385">
        <v>41486</v>
      </c>
      <c r="I63" s="386"/>
    </row>
    <row r="64" spans="2:9" ht="12.75">
      <c r="B64" s="382" t="s">
        <v>232</v>
      </c>
      <c r="C64" s="383"/>
      <c r="D64" s="383"/>
      <c r="E64" s="384"/>
      <c r="F64" s="385">
        <v>42004</v>
      </c>
      <c r="G64" s="431"/>
      <c r="H64" s="385">
        <v>41486</v>
      </c>
      <c r="I64" s="386"/>
    </row>
    <row r="65" spans="2:9" ht="12.75">
      <c r="B65" s="382" t="s">
        <v>319</v>
      </c>
      <c r="C65" s="383"/>
      <c r="D65" s="383"/>
      <c r="E65" s="384"/>
      <c r="F65" s="385">
        <v>42004</v>
      </c>
      <c r="G65" s="431"/>
      <c r="H65" s="385">
        <v>41516</v>
      </c>
      <c r="I65" s="386"/>
    </row>
    <row r="66" spans="2:9" ht="12.75">
      <c r="B66" s="382" t="s">
        <v>233</v>
      </c>
      <c r="C66" s="383"/>
      <c r="D66" s="383"/>
      <c r="E66" s="384"/>
      <c r="F66" s="385">
        <v>41820</v>
      </c>
      <c r="G66" s="431"/>
      <c r="H66" s="385" t="s">
        <v>335</v>
      </c>
      <c r="I66" s="386"/>
    </row>
    <row r="67" spans="2:9" ht="12.75">
      <c r="B67" s="382" t="s">
        <v>234</v>
      </c>
      <c r="C67" s="383"/>
      <c r="D67" s="383"/>
      <c r="E67" s="384"/>
      <c r="F67" s="385">
        <v>41698</v>
      </c>
      <c r="G67" s="431"/>
      <c r="H67" s="385">
        <v>41691</v>
      </c>
      <c r="I67" s="386"/>
    </row>
    <row r="68" spans="2:9" ht="12.75">
      <c r="B68" s="382" t="s">
        <v>235</v>
      </c>
      <c r="C68" s="383"/>
      <c r="D68" s="383"/>
      <c r="E68" s="384"/>
      <c r="F68" s="385">
        <v>41971</v>
      </c>
      <c r="G68" s="431"/>
      <c r="H68" s="385">
        <v>41932</v>
      </c>
      <c r="I68" s="386"/>
    </row>
    <row r="69" spans="2:9" ht="33" customHeight="1" thickBot="1">
      <c r="B69" s="370" t="s">
        <v>360</v>
      </c>
      <c r="C69" s="371"/>
      <c r="D69" s="371"/>
      <c r="E69" s="371"/>
      <c r="F69" s="371"/>
      <c r="G69" s="371"/>
      <c r="H69" s="371"/>
      <c r="I69" s="372"/>
    </row>
    <row r="70" ht="13.5" thickBot="1"/>
    <row r="71" spans="2:9" ht="12.75">
      <c r="B71" s="373" t="s">
        <v>51</v>
      </c>
      <c r="C71" s="427"/>
      <c r="D71" s="427"/>
      <c r="E71" s="427"/>
      <c r="F71" s="427"/>
      <c r="G71" s="427"/>
      <c r="H71" s="427"/>
      <c r="I71" s="428"/>
    </row>
    <row r="72" spans="2:9" ht="12.75">
      <c r="B72" s="342" t="s">
        <v>47</v>
      </c>
      <c r="C72" s="343"/>
      <c r="D72" s="343"/>
      <c r="E72" s="343"/>
      <c r="F72" s="343"/>
      <c r="G72" s="343"/>
      <c r="H72" s="343"/>
      <c r="I72" s="344"/>
    </row>
    <row r="73" spans="2:9" ht="29.25" customHeight="1">
      <c r="B73" s="345" t="s">
        <v>48</v>
      </c>
      <c r="C73" s="346"/>
      <c r="D73" s="346"/>
      <c r="E73" s="346"/>
      <c r="F73" s="346" t="s">
        <v>49</v>
      </c>
      <c r="G73" s="346"/>
      <c r="H73" s="346" t="s">
        <v>50</v>
      </c>
      <c r="I73" s="369"/>
    </row>
    <row r="74" spans="2:9" ht="41.25" customHeight="1">
      <c r="B74" s="342" t="s">
        <v>283</v>
      </c>
      <c r="C74" s="343"/>
      <c r="D74" s="343"/>
      <c r="E74" s="343"/>
      <c r="F74" s="434">
        <v>42004</v>
      </c>
      <c r="G74" s="434"/>
      <c r="H74" s="434" t="s">
        <v>344</v>
      </c>
      <c r="I74" s="434"/>
    </row>
    <row r="75" spans="2:9" ht="25.5" customHeight="1">
      <c r="B75" s="342" t="s">
        <v>284</v>
      </c>
      <c r="C75" s="343"/>
      <c r="D75" s="343"/>
      <c r="E75" s="343"/>
      <c r="F75" s="434">
        <v>42004</v>
      </c>
      <c r="G75" s="434"/>
      <c r="H75" s="434" t="s">
        <v>326</v>
      </c>
      <c r="I75" s="434"/>
    </row>
    <row r="76" spans="2:9" ht="12.75" customHeight="1">
      <c r="B76" s="342" t="s">
        <v>285</v>
      </c>
      <c r="C76" s="343"/>
      <c r="D76" s="343"/>
      <c r="E76" s="343"/>
      <c r="F76" s="434">
        <v>42004</v>
      </c>
      <c r="G76" s="434"/>
      <c r="H76" s="434" t="s">
        <v>327</v>
      </c>
      <c r="I76" s="434"/>
    </row>
    <row r="77" spans="2:9" ht="24.75" customHeight="1">
      <c r="B77" s="342" t="s">
        <v>286</v>
      </c>
      <c r="C77" s="343"/>
      <c r="D77" s="343"/>
      <c r="E77" s="343"/>
      <c r="F77" s="434">
        <v>42004</v>
      </c>
      <c r="G77" s="434"/>
      <c r="H77" s="434" t="s">
        <v>328</v>
      </c>
      <c r="I77" s="434"/>
    </row>
    <row r="78" spans="2:9" ht="27.75" customHeight="1">
      <c r="B78" s="342" t="s">
        <v>287</v>
      </c>
      <c r="C78" s="343"/>
      <c r="D78" s="343"/>
      <c r="E78" s="343"/>
      <c r="F78" s="434">
        <v>41820</v>
      </c>
      <c r="G78" s="434"/>
      <c r="H78" s="434" t="s">
        <v>329</v>
      </c>
      <c r="I78" s="434"/>
    </row>
    <row r="79" spans="2:9" ht="12.75">
      <c r="B79" s="342" t="s">
        <v>288</v>
      </c>
      <c r="C79" s="343"/>
      <c r="D79" s="343"/>
      <c r="E79" s="343"/>
      <c r="F79" s="434">
        <v>41971</v>
      </c>
      <c r="G79" s="434"/>
      <c r="H79" s="434">
        <v>41410</v>
      </c>
      <c r="I79" s="434"/>
    </row>
    <row r="80" spans="2:9" ht="27.75" customHeight="1">
      <c r="B80" s="342" t="s">
        <v>289</v>
      </c>
      <c r="C80" s="343"/>
      <c r="D80" s="343"/>
      <c r="E80" s="343"/>
      <c r="F80" s="434">
        <v>42004</v>
      </c>
      <c r="G80" s="434"/>
      <c r="H80" s="434" t="s">
        <v>330</v>
      </c>
      <c r="I80" s="434"/>
    </row>
    <row r="81" spans="2:9" ht="15" customHeight="1">
      <c r="B81" s="342" t="s">
        <v>265</v>
      </c>
      <c r="C81" s="343"/>
      <c r="D81" s="343"/>
      <c r="E81" s="343"/>
      <c r="F81" s="434">
        <v>42004</v>
      </c>
      <c r="G81" s="434"/>
      <c r="H81" s="434" t="s">
        <v>345</v>
      </c>
      <c r="I81" s="434"/>
    </row>
    <row r="82" spans="2:9" ht="15.75" customHeight="1">
      <c r="B82" s="342" t="s">
        <v>290</v>
      </c>
      <c r="C82" s="343"/>
      <c r="D82" s="343"/>
      <c r="E82" s="343"/>
      <c r="F82" s="434">
        <v>41971</v>
      </c>
      <c r="G82" s="434"/>
      <c r="H82" s="434" t="s">
        <v>346</v>
      </c>
      <c r="I82" s="434"/>
    </row>
    <row r="83" spans="2:9" ht="12.75" customHeight="1">
      <c r="B83" s="342" t="s">
        <v>291</v>
      </c>
      <c r="C83" s="343"/>
      <c r="D83" s="343"/>
      <c r="E83" s="343"/>
      <c r="F83" s="434">
        <v>41971</v>
      </c>
      <c r="G83" s="434"/>
      <c r="H83" s="434" t="s">
        <v>347</v>
      </c>
      <c r="I83" s="434"/>
    </row>
    <row r="84" spans="2:9" ht="25.5" customHeight="1">
      <c r="B84" s="342" t="s">
        <v>292</v>
      </c>
      <c r="C84" s="343"/>
      <c r="D84" s="343"/>
      <c r="E84" s="343"/>
      <c r="F84" s="434">
        <v>41971</v>
      </c>
      <c r="G84" s="434"/>
      <c r="H84" s="434" t="s">
        <v>348</v>
      </c>
      <c r="I84" s="434"/>
    </row>
    <row r="85" spans="2:9" ht="15" customHeight="1">
      <c r="B85" s="342" t="s">
        <v>293</v>
      </c>
      <c r="C85" s="343"/>
      <c r="D85" s="343"/>
      <c r="E85" s="343"/>
      <c r="F85" s="434">
        <v>42004</v>
      </c>
      <c r="G85" s="434"/>
      <c r="H85" s="434" t="s">
        <v>349</v>
      </c>
      <c r="I85" s="434"/>
    </row>
    <row r="86" spans="2:9" ht="24.75" customHeight="1">
      <c r="B86" s="342" t="s">
        <v>294</v>
      </c>
      <c r="C86" s="343"/>
      <c r="D86" s="343"/>
      <c r="E86" s="343"/>
      <c r="F86" s="434">
        <v>42004</v>
      </c>
      <c r="G86" s="434"/>
      <c r="H86" s="434" t="s">
        <v>331</v>
      </c>
      <c r="I86" s="434"/>
    </row>
    <row r="87" spans="2:9" ht="26.25" customHeight="1">
      <c r="B87" s="342" t="s">
        <v>295</v>
      </c>
      <c r="C87" s="343"/>
      <c r="D87" s="343"/>
      <c r="E87" s="343"/>
      <c r="F87" s="434">
        <v>42004</v>
      </c>
      <c r="G87" s="434"/>
      <c r="H87" s="434" t="s">
        <v>350</v>
      </c>
      <c r="I87" s="434"/>
    </row>
    <row r="88" spans="2:9" ht="42" customHeight="1">
      <c r="B88" s="342" t="s">
        <v>296</v>
      </c>
      <c r="C88" s="343"/>
      <c r="D88" s="343"/>
      <c r="E88" s="343"/>
      <c r="F88" s="434">
        <v>42004</v>
      </c>
      <c r="G88" s="434"/>
      <c r="H88" s="434" t="s">
        <v>351</v>
      </c>
      <c r="I88" s="434"/>
    </row>
    <row r="89" spans="2:9" ht="12.75">
      <c r="B89" s="342" t="s">
        <v>249</v>
      </c>
      <c r="C89" s="343"/>
      <c r="D89" s="343"/>
      <c r="E89" s="343"/>
      <c r="F89" s="434">
        <v>42004</v>
      </c>
      <c r="G89" s="434"/>
      <c r="H89" s="434">
        <v>41971</v>
      </c>
      <c r="I89" s="434"/>
    </row>
    <row r="90" spans="2:9" ht="39.75" customHeight="1">
      <c r="B90" s="342" t="s">
        <v>297</v>
      </c>
      <c r="C90" s="343"/>
      <c r="D90" s="343"/>
      <c r="E90" s="343"/>
      <c r="F90" s="434">
        <v>42004</v>
      </c>
      <c r="G90" s="434"/>
      <c r="H90" s="434" t="s">
        <v>352</v>
      </c>
      <c r="I90" s="434"/>
    </row>
    <row r="91" spans="2:9" ht="28.5" customHeight="1">
      <c r="B91" s="342" t="s">
        <v>298</v>
      </c>
      <c r="C91" s="343"/>
      <c r="D91" s="343"/>
      <c r="E91" s="343"/>
      <c r="F91" s="434">
        <v>42004</v>
      </c>
      <c r="G91" s="434"/>
      <c r="H91" s="434" t="s">
        <v>353</v>
      </c>
      <c r="I91" s="434"/>
    </row>
    <row r="92" spans="2:9" ht="12.75" customHeight="1">
      <c r="B92" s="342" t="s">
        <v>299</v>
      </c>
      <c r="C92" s="343"/>
      <c r="D92" s="343"/>
      <c r="E92" s="343"/>
      <c r="F92" s="434">
        <v>42004</v>
      </c>
      <c r="G92" s="434"/>
      <c r="H92" s="434" t="s">
        <v>318</v>
      </c>
      <c r="I92" s="434"/>
    </row>
    <row r="93" spans="2:9" ht="12.75">
      <c r="B93" s="342" t="s">
        <v>253</v>
      </c>
      <c r="C93" s="343"/>
      <c r="D93" s="343"/>
      <c r="E93" s="343"/>
      <c r="F93" s="434">
        <v>42004</v>
      </c>
      <c r="G93" s="434"/>
      <c r="H93" s="434">
        <v>41486</v>
      </c>
      <c r="I93" s="434"/>
    </row>
    <row r="94" spans="2:9" ht="12.75">
      <c r="B94" s="342" t="s">
        <v>254</v>
      </c>
      <c r="C94" s="343"/>
      <c r="D94" s="343"/>
      <c r="E94" s="343"/>
      <c r="F94" s="434">
        <v>42004</v>
      </c>
      <c r="G94" s="434"/>
      <c r="H94" s="434">
        <v>41486</v>
      </c>
      <c r="I94" s="434"/>
    </row>
    <row r="95" spans="2:9" ht="12.75">
      <c r="B95" s="342" t="s">
        <v>320</v>
      </c>
      <c r="C95" s="343"/>
      <c r="D95" s="343"/>
      <c r="E95" s="343"/>
      <c r="F95" s="434">
        <v>42004</v>
      </c>
      <c r="G95" s="434"/>
      <c r="H95" s="434">
        <v>41516</v>
      </c>
      <c r="I95" s="434"/>
    </row>
    <row r="96" spans="2:9" ht="12.75" customHeight="1">
      <c r="B96" s="342" t="s">
        <v>300</v>
      </c>
      <c r="C96" s="343"/>
      <c r="D96" s="343"/>
      <c r="E96" s="343"/>
      <c r="F96" s="434">
        <v>41820</v>
      </c>
      <c r="G96" s="434"/>
      <c r="H96" s="434" t="s">
        <v>335</v>
      </c>
      <c r="I96" s="434"/>
    </row>
    <row r="97" spans="2:9" ht="12.75">
      <c r="B97" s="342" t="s">
        <v>301</v>
      </c>
      <c r="C97" s="343"/>
      <c r="D97" s="343"/>
      <c r="E97" s="343"/>
      <c r="F97" s="434">
        <v>41698</v>
      </c>
      <c r="G97" s="434"/>
      <c r="H97" s="434">
        <v>41691</v>
      </c>
      <c r="I97" s="434"/>
    </row>
    <row r="98" spans="2:9" ht="12.75">
      <c r="B98" s="342" t="s">
        <v>302</v>
      </c>
      <c r="C98" s="343"/>
      <c r="D98" s="343"/>
      <c r="E98" s="343"/>
      <c r="F98" s="434">
        <v>41971</v>
      </c>
      <c r="G98" s="434"/>
      <c r="H98" s="434">
        <v>41932</v>
      </c>
      <c r="I98" s="434"/>
    </row>
    <row r="99" spans="2:9" ht="29.25" customHeight="1" thickBot="1">
      <c r="B99" s="350" t="s">
        <v>359</v>
      </c>
      <c r="C99" s="351"/>
      <c r="D99" s="351"/>
      <c r="E99" s="351"/>
      <c r="F99" s="351"/>
      <c r="G99" s="351"/>
      <c r="H99" s="351"/>
      <c r="I99" s="352"/>
    </row>
    <row r="100" spans="2:9" ht="13.5" thickBot="1">
      <c r="B100" s="83"/>
      <c r="C100" s="84"/>
      <c r="D100" s="84"/>
      <c r="E100" s="84"/>
      <c r="F100" s="84"/>
      <c r="G100" s="84"/>
      <c r="H100" s="84"/>
      <c r="I100" s="84"/>
    </row>
    <row r="101" spans="2:9" ht="12.75">
      <c r="B101" s="376" t="s">
        <v>76</v>
      </c>
      <c r="C101" s="377"/>
      <c r="D101" s="377"/>
      <c r="E101" s="377"/>
      <c r="F101" s="377"/>
      <c r="G101" s="377"/>
      <c r="H101" s="377"/>
      <c r="I101" s="378"/>
    </row>
    <row r="102" spans="2:9" ht="12.75">
      <c r="B102" s="312" t="s">
        <v>75</v>
      </c>
      <c r="C102" s="313"/>
      <c r="D102" s="313"/>
      <c r="E102" s="313"/>
      <c r="F102" s="313"/>
      <c r="G102" s="313"/>
      <c r="H102" s="313"/>
      <c r="I102" s="314"/>
    </row>
    <row r="103" spans="2:9" ht="12.75">
      <c r="B103" s="379" t="s">
        <v>56</v>
      </c>
      <c r="C103" s="380"/>
      <c r="D103" s="380"/>
      <c r="E103" s="380" t="s">
        <v>57</v>
      </c>
      <c r="F103" s="380"/>
      <c r="G103" s="380" t="s">
        <v>58</v>
      </c>
      <c r="H103" s="380"/>
      <c r="I103" s="381"/>
    </row>
    <row r="104" spans="2:9" ht="12.75">
      <c r="B104" s="312" t="s">
        <v>258</v>
      </c>
      <c r="C104" s="313"/>
      <c r="D104" s="313"/>
      <c r="E104" s="313">
        <v>6</v>
      </c>
      <c r="F104" s="313"/>
      <c r="G104" s="313">
        <v>6</v>
      </c>
      <c r="H104" s="313"/>
      <c r="I104" s="314"/>
    </row>
    <row r="105" spans="2:9" ht="12.75">
      <c r="B105" s="312" t="s">
        <v>259</v>
      </c>
      <c r="C105" s="313"/>
      <c r="D105" s="313"/>
      <c r="E105" s="313">
        <v>2</v>
      </c>
      <c r="F105" s="313"/>
      <c r="G105" s="313">
        <v>2</v>
      </c>
      <c r="H105" s="313"/>
      <c r="I105" s="314"/>
    </row>
    <row r="106" spans="2:9" ht="12.75">
      <c r="B106" s="312" t="s">
        <v>260</v>
      </c>
      <c r="C106" s="313"/>
      <c r="D106" s="313"/>
      <c r="E106" s="313">
        <v>2</v>
      </c>
      <c r="F106" s="313"/>
      <c r="G106" s="313">
        <v>2</v>
      </c>
      <c r="H106" s="313"/>
      <c r="I106" s="314"/>
    </row>
    <row r="107" spans="2:9" ht="12.75">
      <c r="B107" s="312" t="s">
        <v>261</v>
      </c>
      <c r="C107" s="313"/>
      <c r="D107" s="313"/>
      <c r="E107" s="313">
        <v>3</v>
      </c>
      <c r="F107" s="313"/>
      <c r="G107" s="313">
        <v>3</v>
      </c>
      <c r="H107" s="313"/>
      <c r="I107" s="314"/>
    </row>
    <row r="108" spans="2:9" ht="12.75">
      <c r="B108" s="312" t="s">
        <v>262</v>
      </c>
      <c r="C108" s="313"/>
      <c r="D108" s="313"/>
      <c r="E108" s="313">
        <v>3</v>
      </c>
      <c r="F108" s="313"/>
      <c r="G108" s="313">
        <v>3</v>
      </c>
      <c r="H108" s="313"/>
      <c r="I108" s="314"/>
    </row>
    <row r="109" spans="2:9" ht="12.75">
      <c r="B109" s="312" t="s">
        <v>263</v>
      </c>
      <c r="C109" s="313"/>
      <c r="D109" s="313"/>
      <c r="E109" s="313">
        <v>1</v>
      </c>
      <c r="F109" s="313"/>
      <c r="G109" s="313">
        <v>1</v>
      </c>
      <c r="H109" s="313"/>
      <c r="I109" s="314"/>
    </row>
    <row r="110" spans="2:9" ht="12.75">
      <c r="B110" s="312" t="s">
        <v>264</v>
      </c>
      <c r="C110" s="313"/>
      <c r="D110" s="313"/>
      <c r="E110" s="313">
        <v>6</v>
      </c>
      <c r="F110" s="313"/>
      <c r="G110" s="313">
        <v>6</v>
      </c>
      <c r="H110" s="313"/>
      <c r="I110" s="314"/>
    </row>
    <row r="111" spans="2:9" ht="12.75">
      <c r="B111" s="312" t="s">
        <v>265</v>
      </c>
      <c r="C111" s="313"/>
      <c r="D111" s="313"/>
      <c r="E111" s="313">
        <v>2</v>
      </c>
      <c r="F111" s="313"/>
      <c r="G111" s="313">
        <v>2</v>
      </c>
      <c r="H111" s="313"/>
      <c r="I111" s="314"/>
    </row>
    <row r="112" spans="2:9" ht="12.75">
      <c r="B112" s="312" t="s">
        <v>266</v>
      </c>
      <c r="C112" s="313"/>
      <c r="D112" s="313"/>
      <c r="E112" s="313">
        <v>2</v>
      </c>
      <c r="F112" s="313"/>
      <c r="G112" s="313">
        <v>2</v>
      </c>
      <c r="H112" s="313"/>
      <c r="I112" s="314"/>
    </row>
    <row r="113" spans="2:9" ht="12.75">
      <c r="B113" s="312" t="s">
        <v>267</v>
      </c>
      <c r="C113" s="313"/>
      <c r="D113" s="313"/>
      <c r="E113" s="313">
        <v>2</v>
      </c>
      <c r="F113" s="313"/>
      <c r="G113" s="313">
        <v>2</v>
      </c>
      <c r="H113" s="313"/>
      <c r="I113" s="314"/>
    </row>
    <row r="114" spans="2:9" ht="12.75">
      <c r="B114" s="312" t="s">
        <v>268</v>
      </c>
      <c r="C114" s="313"/>
      <c r="D114" s="313"/>
      <c r="E114" s="313">
        <v>3</v>
      </c>
      <c r="F114" s="313"/>
      <c r="G114" s="313">
        <v>3</v>
      </c>
      <c r="H114" s="313"/>
      <c r="I114" s="314"/>
    </row>
    <row r="115" spans="2:9" ht="12.75">
      <c r="B115" s="312" t="s">
        <v>269</v>
      </c>
      <c r="C115" s="313"/>
      <c r="D115" s="313"/>
      <c r="E115" s="313">
        <v>2</v>
      </c>
      <c r="F115" s="313"/>
      <c r="G115" s="313">
        <v>2</v>
      </c>
      <c r="H115" s="313"/>
      <c r="I115" s="314"/>
    </row>
    <row r="116" spans="2:9" ht="12.75">
      <c r="B116" s="312" t="s">
        <v>270</v>
      </c>
      <c r="C116" s="313"/>
      <c r="D116" s="313"/>
      <c r="E116" s="313">
        <v>3</v>
      </c>
      <c r="F116" s="313"/>
      <c r="G116" s="313">
        <v>3</v>
      </c>
      <c r="H116" s="313"/>
      <c r="I116" s="314"/>
    </row>
    <row r="117" spans="2:9" ht="12.75">
      <c r="B117" s="312" t="s">
        <v>271</v>
      </c>
      <c r="C117" s="313"/>
      <c r="D117" s="313"/>
      <c r="E117" s="313">
        <v>2</v>
      </c>
      <c r="F117" s="313"/>
      <c r="G117" s="313">
        <v>2</v>
      </c>
      <c r="H117" s="313"/>
      <c r="I117" s="314"/>
    </row>
    <row r="118" spans="2:9" ht="12.75">
      <c r="B118" s="312" t="s">
        <v>272</v>
      </c>
      <c r="C118" s="313"/>
      <c r="D118" s="313"/>
      <c r="E118" s="313">
        <v>6</v>
      </c>
      <c r="F118" s="313"/>
      <c r="G118" s="313">
        <v>6</v>
      </c>
      <c r="H118" s="313"/>
      <c r="I118" s="314"/>
    </row>
    <row r="119" spans="2:9" ht="12.75">
      <c r="B119" s="312" t="s">
        <v>227</v>
      </c>
      <c r="C119" s="313"/>
      <c r="D119" s="313"/>
      <c r="E119" s="313">
        <v>1</v>
      </c>
      <c r="F119" s="313"/>
      <c r="G119" s="313">
        <v>1</v>
      </c>
      <c r="H119" s="313"/>
      <c r="I119" s="314"/>
    </row>
    <row r="120" spans="2:9" ht="12.75">
      <c r="B120" s="312" t="s">
        <v>273</v>
      </c>
      <c r="C120" s="313"/>
      <c r="D120" s="313"/>
      <c r="E120" s="313">
        <v>8</v>
      </c>
      <c r="F120" s="313"/>
      <c r="G120" s="313">
        <v>8</v>
      </c>
      <c r="H120" s="313"/>
      <c r="I120" s="314"/>
    </row>
    <row r="121" spans="2:9" ht="12.75">
      <c r="B121" s="312" t="s">
        <v>274</v>
      </c>
      <c r="C121" s="313"/>
      <c r="D121" s="313"/>
      <c r="E121" s="313">
        <v>3</v>
      </c>
      <c r="F121" s="313"/>
      <c r="G121" s="313">
        <v>3</v>
      </c>
      <c r="H121" s="313"/>
      <c r="I121" s="314"/>
    </row>
    <row r="122" spans="2:9" ht="12.75">
      <c r="B122" s="312" t="s">
        <v>275</v>
      </c>
      <c r="C122" s="313"/>
      <c r="D122" s="313"/>
      <c r="E122" s="313">
        <v>2</v>
      </c>
      <c r="F122" s="313"/>
      <c r="G122" s="313">
        <v>2</v>
      </c>
      <c r="H122" s="313"/>
      <c r="I122" s="314"/>
    </row>
    <row r="123" spans="2:9" ht="12.75">
      <c r="B123" s="312" t="s">
        <v>276</v>
      </c>
      <c r="C123" s="313"/>
      <c r="D123" s="313"/>
      <c r="E123" s="313">
        <v>1</v>
      </c>
      <c r="F123" s="313"/>
      <c r="G123" s="313">
        <v>1</v>
      </c>
      <c r="H123" s="313"/>
      <c r="I123" s="314"/>
    </row>
    <row r="124" spans="2:9" ht="12.75">
      <c r="B124" s="312" t="s">
        <v>232</v>
      </c>
      <c r="C124" s="313"/>
      <c r="D124" s="313"/>
      <c r="E124" s="313">
        <v>1</v>
      </c>
      <c r="F124" s="313"/>
      <c r="G124" s="313">
        <v>1</v>
      </c>
      <c r="H124" s="313"/>
      <c r="I124" s="314"/>
    </row>
    <row r="125" spans="2:9" ht="12.75">
      <c r="B125" s="312" t="s">
        <v>319</v>
      </c>
      <c r="C125" s="313"/>
      <c r="D125" s="313"/>
      <c r="E125" s="313">
        <v>1</v>
      </c>
      <c r="F125" s="313"/>
      <c r="G125" s="313">
        <v>1</v>
      </c>
      <c r="H125" s="313"/>
      <c r="I125" s="314"/>
    </row>
    <row r="126" spans="2:9" ht="12.75">
      <c r="B126" s="312" t="s">
        <v>277</v>
      </c>
      <c r="C126" s="313"/>
      <c r="D126" s="313"/>
      <c r="E126" s="313">
        <v>2</v>
      </c>
      <c r="F126" s="313"/>
      <c r="G126" s="313">
        <v>2</v>
      </c>
      <c r="H126" s="313"/>
      <c r="I126" s="314"/>
    </row>
    <row r="127" spans="2:9" ht="12.75">
      <c r="B127" s="312" t="s">
        <v>278</v>
      </c>
      <c r="C127" s="313"/>
      <c r="D127" s="313"/>
      <c r="E127" s="313">
        <v>1</v>
      </c>
      <c r="F127" s="313"/>
      <c r="G127" s="313">
        <v>1</v>
      </c>
      <c r="H127" s="313"/>
      <c r="I127" s="314"/>
    </row>
    <row r="128" spans="2:9" ht="12.75">
      <c r="B128" s="312" t="s">
        <v>279</v>
      </c>
      <c r="C128" s="313"/>
      <c r="D128" s="313"/>
      <c r="E128" s="313">
        <v>1</v>
      </c>
      <c r="F128" s="313"/>
      <c r="G128" s="313">
        <v>1</v>
      </c>
      <c r="H128" s="313"/>
      <c r="I128" s="314"/>
    </row>
    <row r="129" spans="2:9" ht="31.5" customHeight="1" thickBot="1">
      <c r="B129" s="370" t="s">
        <v>354</v>
      </c>
      <c r="C129" s="371"/>
      <c r="D129" s="371"/>
      <c r="E129" s="371"/>
      <c r="F129" s="371"/>
      <c r="G129" s="371"/>
      <c r="H129" s="371"/>
      <c r="I129" s="372"/>
    </row>
    <row r="130" ht="13.5" thickBot="1"/>
    <row r="131" spans="2:9" ht="12.75">
      <c r="B131" s="373" t="s">
        <v>77</v>
      </c>
      <c r="C131" s="374"/>
      <c r="D131" s="374"/>
      <c r="E131" s="374"/>
      <c r="F131" s="374"/>
      <c r="G131" s="374"/>
      <c r="H131" s="374"/>
      <c r="I131" s="375"/>
    </row>
    <row r="132" spans="2:9" ht="12.75">
      <c r="B132" s="342" t="s">
        <v>75</v>
      </c>
      <c r="C132" s="343"/>
      <c r="D132" s="343"/>
      <c r="E132" s="343"/>
      <c r="F132" s="343"/>
      <c r="G132" s="343"/>
      <c r="H132" s="343"/>
      <c r="I132" s="344"/>
    </row>
    <row r="133" spans="2:9" ht="12.75">
      <c r="B133" s="345" t="s">
        <v>56</v>
      </c>
      <c r="C133" s="346"/>
      <c r="D133" s="346"/>
      <c r="E133" s="346" t="s">
        <v>57</v>
      </c>
      <c r="F133" s="346"/>
      <c r="G133" s="346" t="s">
        <v>58</v>
      </c>
      <c r="H133" s="346"/>
      <c r="I133" s="369"/>
    </row>
    <row r="134" spans="2:9" ht="12.75">
      <c r="B134" s="342" t="s">
        <v>283</v>
      </c>
      <c r="C134" s="343"/>
      <c r="D134" s="343"/>
      <c r="E134" s="435">
        <v>6</v>
      </c>
      <c r="F134" s="308"/>
      <c r="G134" s="435">
        <v>6</v>
      </c>
      <c r="H134" s="308"/>
      <c r="I134" s="450"/>
    </row>
    <row r="135" spans="2:9" ht="27" customHeight="1">
      <c r="B135" s="432" t="s">
        <v>284</v>
      </c>
      <c r="C135" s="343"/>
      <c r="D135" s="343"/>
      <c r="E135" s="435">
        <v>2</v>
      </c>
      <c r="F135" s="308"/>
      <c r="G135" s="435">
        <v>2</v>
      </c>
      <c r="H135" s="308"/>
      <c r="I135" s="450"/>
    </row>
    <row r="136" spans="2:9" ht="12.75">
      <c r="B136" s="342" t="s">
        <v>285</v>
      </c>
      <c r="C136" s="343"/>
      <c r="D136" s="343"/>
      <c r="E136" s="435">
        <v>2</v>
      </c>
      <c r="F136" s="308"/>
      <c r="G136" s="435">
        <v>2</v>
      </c>
      <c r="H136" s="308"/>
      <c r="I136" s="450"/>
    </row>
    <row r="137" spans="2:9" ht="12.75">
      <c r="B137" s="342" t="s">
        <v>286</v>
      </c>
      <c r="C137" s="343"/>
      <c r="D137" s="343"/>
      <c r="E137" s="435">
        <v>3</v>
      </c>
      <c r="F137" s="308"/>
      <c r="G137" s="435">
        <v>3</v>
      </c>
      <c r="H137" s="308"/>
      <c r="I137" s="450"/>
    </row>
    <row r="138" spans="2:9" ht="12.75">
      <c r="B138" s="342" t="s">
        <v>287</v>
      </c>
      <c r="C138" s="343"/>
      <c r="D138" s="343"/>
      <c r="E138" s="435">
        <v>3</v>
      </c>
      <c r="F138" s="308"/>
      <c r="G138" s="435">
        <v>3</v>
      </c>
      <c r="H138" s="308"/>
      <c r="I138" s="450"/>
    </row>
    <row r="139" spans="2:9" ht="12.75">
      <c r="B139" s="342" t="s">
        <v>288</v>
      </c>
      <c r="C139" s="343"/>
      <c r="D139" s="343"/>
      <c r="E139" s="435">
        <v>1</v>
      </c>
      <c r="F139" s="308"/>
      <c r="G139" s="435">
        <v>1</v>
      </c>
      <c r="H139" s="308"/>
      <c r="I139" s="450"/>
    </row>
    <row r="140" spans="2:9" ht="28.5" customHeight="1">
      <c r="B140" s="342" t="s">
        <v>289</v>
      </c>
      <c r="C140" s="343"/>
      <c r="D140" s="343"/>
      <c r="E140" s="435">
        <v>6</v>
      </c>
      <c r="F140" s="308"/>
      <c r="G140" s="435">
        <v>6</v>
      </c>
      <c r="H140" s="308"/>
      <c r="I140" s="450"/>
    </row>
    <row r="141" spans="2:9" ht="12.75">
      <c r="B141" s="342" t="s">
        <v>265</v>
      </c>
      <c r="C141" s="343"/>
      <c r="D141" s="343"/>
      <c r="E141" s="435">
        <v>2</v>
      </c>
      <c r="F141" s="308"/>
      <c r="G141" s="435">
        <v>2</v>
      </c>
      <c r="H141" s="308"/>
      <c r="I141" s="450"/>
    </row>
    <row r="142" spans="2:9" ht="12.75">
      <c r="B142" s="342" t="s">
        <v>290</v>
      </c>
      <c r="C142" s="343"/>
      <c r="D142" s="343"/>
      <c r="E142" s="435">
        <v>2</v>
      </c>
      <c r="F142" s="308"/>
      <c r="G142" s="435">
        <v>2</v>
      </c>
      <c r="H142" s="308"/>
      <c r="I142" s="450"/>
    </row>
    <row r="143" spans="2:9" ht="25.5" customHeight="1">
      <c r="B143" s="342" t="s">
        <v>291</v>
      </c>
      <c r="C143" s="343"/>
      <c r="D143" s="343"/>
      <c r="E143" s="435">
        <v>2</v>
      </c>
      <c r="F143" s="308"/>
      <c r="G143" s="435">
        <v>2</v>
      </c>
      <c r="H143" s="308"/>
      <c r="I143" s="450"/>
    </row>
    <row r="144" spans="2:9" ht="12.75">
      <c r="B144" s="342" t="s">
        <v>292</v>
      </c>
      <c r="C144" s="343"/>
      <c r="D144" s="343"/>
      <c r="E144" s="435">
        <v>3</v>
      </c>
      <c r="F144" s="308"/>
      <c r="G144" s="435">
        <v>3</v>
      </c>
      <c r="H144" s="308"/>
      <c r="I144" s="450"/>
    </row>
    <row r="145" spans="2:9" ht="24.75" customHeight="1">
      <c r="B145" s="342" t="s">
        <v>293</v>
      </c>
      <c r="C145" s="343"/>
      <c r="D145" s="343"/>
      <c r="E145" s="435">
        <v>2</v>
      </c>
      <c r="F145" s="308"/>
      <c r="G145" s="435">
        <v>2</v>
      </c>
      <c r="H145" s="308"/>
      <c r="I145" s="450"/>
    </row>
    <row r="146" spans="2:9" ht="12.75">
      <c r="B146" s="342" t="s">
        <v>294</v>
      </c>
      <c r="C146" s="343"/>
      <c r="D146" s="343"/>
      <c r="E146" s="435">
        <v>3</v>
      </c>
      <c r="F146" s="308"/>
      <c r="G146" s="435">
        <v>3</v>
      </c>
      <c r="H146" s="308"/>
      <c r="I146" s="450"/>
    </row>
    <row r="147" spans="2:9" ht="12.75">
      <c r="B147" s="342" t="s">
        <v>295</v>
      </c>
      <c r="C147" s="343"/>
      <c r="D147" s="343"/>
      <c r="E147" s="435">
        <v>2</v>
      </c>
      <c r="F147" s="308"/>
      <c r="G147" s="435">
        <v>2</v>
      </c>
      <c r="H147" s="308"/>
      <c r="I147" s="450"/>
    </row>
    <row r="148" spans="2:9" ht="26.25" customHeight="1">
      <c r="B148" s="342" t="s">
        <v>296</v>
      </c>
      <c r="C148" s="343"/>
      <c r="D148" s="343"/>
      <c r="E148" s="435">
        <v>6</v>
      </c>
      <c r="F148" s="308"/>
      <c r="G148" s="435">
        <v>6</v>
      </c>
      <c r="H148" s="308"/>
      <c r="I148" s="450"/>
    </row>
    <row r="149" spans="2:9" ht="12.75">
      <c r="B149" s="342" t="s">
        <v>249</v>
      </c>
      <c r="C149" s="343"/>
      <c r="D149" s="343"/>
      <c r="E149" s="435">
        <v>1</v>
      </c>
      <c r="F149" s="308"/>
      <c r="G149" s="435">
        <v>1</v>
      </c>
      <c r="H149" s="308"/>
      <c r="I149" s="450"/>
    </row>
    <row r="150" spans="2:9" ht="12.75">
      <c r="B150" s="342" t="s">
        <v>297</v>
      </c>
      <c r="C150" s="343"/>
      <c r="D150" s="343"/>
      <c r="E150" s="435">
        <v>8</v>
      </c>
      <c r="F150" s="308"/>
      <c r="G150" s="435">
        <v>8</v>
      </c>
      <c r="H150" s="308"/>
      <c r="I150" s="450"/>
    </row>
    <row r="151" spans="2:9" ht="12.75">
      <c r="B151" s="342" t="s">
        <v>298</v>
      </c>
      <c r="C151" s="343"/>
      <c r="D151" s="343"/>
      <c r="E151" s="435">
        <v>3</v>
      </c>
      <c r="F151" s="308"/>
      <c r="G151" s="435">
        <v>3</v>
      </c>
      <c r="H151" s="308"/>
      <c r="I151" s="450"/>
    </row>
    <row r="152" spans="2:9" ht="12.75">
      <c r="B152" s="342" t="s">
        <v>299</v>
      </c>
      <c r="C152" s="343"/>
      <c r="D152" s="343"/>
      <c r="E152" s="435">
        <v>2</v>
      </c>
      <c r="F152" s="308"/>
      <c r="G152" s="435">
        <v>2</v>
      </c>
      <c r="H152" s="308"/>
      <c r="I152" s="450"/>
    </row>
    <row r="153" spans="2:9" ht="12.75">
      <c r="B153" s="342" t="s">
        <v>253</v>
      </c>
      <c r="C153" s="343"/>
      <c r="D153" s="343"/>
      <c r="E153" s="435">
        <v>1</v>
      </c>
      <c r="F153" s="308"/>
      <c r="G153" s="435">
        <v>1</v>
      </c>
      <c r="H153" s="308"/>
      <c r="I153" s="450"/>
    </row>
    <row r="154" spans="2:9" ht="12.75">
      <c r="B154" s="342" t="s">
        <v>254</v>
      </c>
      <c r="C154" s="343"/>
      <c r="D154" s="343"/>
      <c r="E154" s="435">
        <v>1</v>
      </c>
      <c r="F154" s="308"/>
      <c r="G154" s="435">
        <v>1</v>
      </c>
      <c r="H154" s="308"/>
      <c r="I154" s="450"/>
    </row>
    <row r="155" spans="2:9" ht="12.75">
      <c r="B155" s="342" t="s">
        <v>320</v>
      </c>
      <c r="C155" s="343"/>
      <c r="D155" s="343"/>
      <c r="E155" s="435">
        <v>1</v>
      </c>
      <c r="F155" s="308"/>
      <c r="G155" s="435">
        <v>1</v>
      </c>
      <c r="H155" s="308"/>
      <c r="I155" s="450"/>
    </row>
    <row r="156" spans="2:9" ht="12.75">
      <c r="B156" s="342" t="s">
        <v>300</v>
      </c>
      <c r="C156" s="343"/>
      <c r="D156" s="343"/>
      <c r="E156" s="435">
        <v>2</v>
      </c>
      <c r="F156" s="308"/>
      <c r="G156" s="435">
        <v>2</v>
      </c>
      <c r="H156" s="308"/>
      <c r="I156" s="450"/>
    </row>
    <row r="157" spans="2:9" ht="12.75">
      <c r="B157" s="342" t="s">
        <v>301</v>
      </c>
      <c r="C157" s="343"/>
      <c r="D157" s="343"/>
      <c r="E157" s="435">
        <v>1</v>
      </c>
      <c r="F157" s="308"/>
      <c r="G157" s="435">
        <v>1</v>
      </c>
      <c r="H157" s="308"/>
      <c r="I157" s="450"/>
    </row>
    <row r="158" spans="2:9" ht="12.75">
      <c r="B158" s="342" t="s">
        <v>302</v>
      </c>
      <c r="C158" s="343"/>
      <c r="D158" s="343"/>
      <c r="E158" s="435">
        <v>1</v>
      </c>
      <c r="F158" s="308"/>
      <c r="G158" s="435">
        <v>1</v>
      </c>
      <c r="H158" s="308"/>
      <c r="I158" s="450"/>
    </row>
    <row r="159" spans="2:9" ht="27.75" customHeight="1" thickBot="1">
      <c r="B159" s="350" t="s">
        <v>381</v>
      </c>
      <c r="C159" s="351"/>
      <c r="D159" s="351"/>
      <c r="E159" s="351"/>
      <c r="F159" s="351"/>
      <c r="G159" s="351"/>
      <c r="H159" s="351"/>
      <c r="I159" s="352"/>
    </row>
    <row r="160" spans="2:9" ht="13.5" thickBot="1">
      <c r="B160" s="70"/>
      <c r="C160" s="70"/>
      <c r="D160" s="70"/>
      <c r="E160" s="70"/>
      <c r="F160" s="70"/>
      <c r="G160" s="70"/>
      <c r="H160" s="70"/>
      <c r="I160" s="70"/>
    </row>
    <row r="161" spans="2:9" ht="101.25" customHeight="1" thickBot="1">
      <c r="B161" s="339" t="s">
        <v>370</v>
      </c>
      <c r="C161" s="340"/>
      <c r="D161" s="340"/>
      <c r="E161" s="340"/>
      <c r="F161" s="340"/>
      <c r="G161" s="340"/>
      <c r="H161" s="340"/>
      <c r="I161" s="341"/>
    </row>
    <row r="162" spans="2:9" ht="13.5" thickBot="1">
      <c r="B162" s="53"/>
      <c r="C162" s="51"/>
      <c r="D162" s="51"/>
      <c r="E162" s="51"/>
      <c r="F162" s="51"/>
      <c r="G162" s="51"/>
      <c r="H162" s="51"/>
      <c r="I162" s="51"/>
    </row>
    <row r="163" spans="2:9" ht="97.5" customHeight="1" thickBot="1">
      <c r="B163" s="355" t="s">
        <v>365</v>
      </c>
      <c r="C163" s="356"/>
      <c r="D163" s="356"/>
      <c r="E163" s="356"/>
      <c r="F163" s="356"/>
      <c r="G163" s="356"/>
      <c r="H163" s="356"/>
      <c r="I163" s="357"/>
    </row>
    <row r="164" spans="2:9" ht="13.5" thickBot="1">
      <c r="B164" s="54"/>
      <c r="C164" s="55"/>
      <c r="D164" s="55"/>
      <c r="E164" s="55"/>
      <c r="F164" s="55"/>
      <c r="G164" s="55"/>
      <c r="H164" s="55"/>
      <c r="I164" s="55"/>
    </row>
    <row r="165" spans="2:9" ht="31.5" customHeight="1">
      <c r="B165" s="473" t="s">
        <v>80</v>
      </c>
      <c r="C165" s="474"/>
      <c r="D165" s="474"/>
      <c r="E165" s="474"/>
      <c r="F165" s="474"/>
      <c r="G165" s="474"/>
      <c r="H165" s="474"/>
      <c r="I165" s="475"/>
    </row>
    <row r="166" spans="2:9" ht="41.25" customHeight="1">
      <c r="B166" s="454" t="s">
        <v>363</v>
      </c>
      <c r="C166" s="455"/>
      <c r="D166" s="455"/>
      <c r="E166" s="455"/>
      <c r="F166" s="455"/>
      <c r="G166" s="455"/>
      <c r="H166" s="455"/>
      <c r="I166" s="456"/>
    </row>
    <row r="167" spans="2:9" ht="52.5" customHeight="1">
      <c r="B167" s="454" t="s">
        <v>371</v>
      </c>
      <c r="C167" s="455"/>
      <c r="D167" s="455"/>
      <c r="E167" s="455"/>
      <c r="F167" s="455"/>
      <c r="G167" s="455"/>
      <c r="H167" s="455"/>
      <c r="I167" s="456"/>
    </row>
    <row r="168" spans="2:9" ht="48" customHeight="1">
      <c r="B168" s="454" t="s">
        <v>372</v>
      </c>
      <c r="C168" s="455"/>
      <c r="D168" s="455"/>
      <c r="E168" s="455"/>
      <c r="F168" s="455"/>
      <c r="G168" s="455"/>
      <c r="H168" s="455"/>
      <c r="I168" s="456"/>
    </row>
    <row r="169" spans="2:9" ht="24" customHeight="1" thickBot="1">
      <c r="B169" s="457" t="s">
        <v>364</v>
      </c>
      <c r="C169" s="458"/>
      <c r="D169" s="458"/>
      <c r="E169" s="458"/>
      <c r="F169" s="458"/>
      <c r="G169" s="458"/>
      <c r="H169" s="458"/>
      <c r="I169" s="459"/>
    </row>
    <row r="170" spans="2:9" ht="13.5" thickBot="1">
      <c r="B170" s="54"/>
      <c r="C170" s="55"/>
      <c r="D170" s="55"/>
      <c r="E170" s="55"/>
      <c r="F170" s="55"/>
      <c r="G170" s="55"/>
      <c r="H170" s="55"/>
      <c r="I170" s="55"/>
    </row>
    <row r="171" spans="2:9" ht="27.75" customHeight="1">
      <c r="B171" s="470" t="s">
        <v>81</v>
      </c>
      <c r="C171" s="471"/>
      <c r="D171" s="471"/>
      <c r="E171" s="471"/>
      <c r="F171" s="471"/>
      <c r="G171" s="471"/>
      <c r="H171" s="471"/>
      <c r="I171" s="472"/>
    </row>
    <row r="172" spans="2:9" ht="43.5" customHeight="1">
      <c r="B172" s="451" t="s">
        <v>366</v>
      </c>
      <c r="C172" s="452"/>
      <c r="D172" s="452"/>
      <c r="E172" s="452"/>
      <c r="F172" s="452"/>
      <c r="G172" s="452"/>
      <c r="H172" s="452"/>
      <c r="I172" s="453"/>
    </row>
    <row r="173" spans="2:9" ht="60.75" customHeight="1">
      <c r="B173" s="451" t="s">
        <v>367</v>
      </c>
      <c r="C173" s="452"/>
      <c r="D173" s="452"/>
      <c r="E173" s="452"/>
      <c r="F173" s="452"/>
      <c r="G173" s="452"/>
      <c r="H173" s="452"/>
      <c r="I173" s="453"/>
    </row>
    <row r="174" spans="2:9" ht="38.25" customHeight="1">
      <c r="B174" s="451" t="s">
        <v>368</v>
      </c>
      <c r="C174" s="452"/>
      <c r="D174" s="452"/>
      <c r="E174" s="452"/>
      <c r="F174" s="452"/>
      <c r="G174" s="452"/>
      <c r="H174" s="452"/>
      <c r="I174" s="453"/>
    </row>
    <row r="175" spans="2:9" ht="24.75" customHeight="1" thickBot="1">
      <c r="B175" s="467" t="s">
        <v>369</v>
      </c>
      <c r="C175" s="468"/>
      <c r="D175" s="468"/>
      <c r="E175" s="468"/>
      <c r="F175" s="468"/>
      <c r="G175" s="468"/>
      <c r="H175" s="468"/>
      <c r="I175" s="469"/>
    </row>
    <row r="176" spans="2:9" ht="13.5" thickBot="1">
      <c r="B176" s="53"/>
      <c r="C176" s="51"/>
      <c r="D176" s="51"/>
      <c r="E176" s="51"/>
      <c r="F176" s="51"/>
      <c r="G176" s="51"/>
      <c r="H176" s="51"/>
      <c r="I176" s="51"/>
    </row>
    <row r="177" spans="2:9" ht="209.25" customHeight="1" thickBot="1">
      <c r="B177" s="339" t="s">
        <v>380</v>
      </c>
      <c r="C177" s="340"/>
      <c r="D177" s="340"/>
      <c r="E177" s="340"/>
      <c r="F177" s="340"/>
      <c r="G177" s="340"/>
      <c r="H177" s="340"/>
      <c r="I177" s="341"/>
    </row>
    <row r="178" spans="2:9" ht="13.5" thickBot="1">
      <c r="B178" s="72"/>
      <c r="C178" s="73"/>
      <c r="D178" s="73"/>
      <c r="E178" s="73"/>
      <c r="F178" s="73"/>
      <c r="G178" s="73"/>
      <c r="H178" s="73"/>
      <c r="I178" s="73"/>
    </row>
    <row r="179" spans="2:9" ht="249.75" customHeight="1" thickBot="1">
      <c r="B179" s="355" t="s">
        <v>373</v>
      </c>
      <c r="C179" s="362"/>
      <c r="D179" s="362"/>
      <c r="E179" s="362"/>
      <c r="F179" s="362"/>
      <c r="G179" s="362"/>
      <c r="H179" s="362"/>
      <c r="I179" s="363"/>
    </row>
    <row r="180" spans="2:9" ht="13.5" thickBot="1">
      <c r="B180" s="72"/>
      <c r="C180" s="73"/>
      <c r="D180" s="73"/>
      <c r="E180" s="73"/>
      <c r="F180" s="73"/>
      <c r="G180" s="73"/>
      <c r="H180" s="73"/>
      <c r="I180" s="73"/>
    </row>
    <row r="181" spans="2:9" ht="29.25" customHeight="1">
      <c r="B181" s="437" t="s">
        <v>82</v>
      </c>
      <c r="C181" s="377"/>
      <c r="D181" s="377"/>
      <c r="E181" s="377"/>
      <c r="F181" s="377"/>
      <c r="G181" s="377"/>
      <c r="H181" s="377"/>
      <c r="I181" s="378"/>
    </row>
    <row r="182" spans="2:9" ht="84" customHeight="1">
      <c r="B182" s="382" t="s">
        <v>374</v>
      </c>
      <c r="C182" s="476"/>
      <c r="D182" s="476"/>
      <c r="E182" s="476"/>
      <c r="F182" s="476"/>
      <c r="G182" s="476"/>
      <c r="H182" s="476"/>
      <c r="I182" s="477"/>
    </row>
    <row r="183" spans="2:9" ht="69.75" customHeight="1" thickBot="1">
      <c r="B183" s="478" t="s">
        <v>375</v>
      </c>
      <c r="C183" s="479"/>
      <c r="D183" s="479"/>
      <c r="E183" s="479"/>
      <c r="F183" s="479"/>
      <c r="G183" s="479"/>
      <c r="H183" s="479"/>
      <c r="I183" s="480"/>
    </row>
    <row r="184" spans="2:9" ht="13.5" thickBot="1">
      <c r="B184" s="53"/>
      <c r="C184" s="51"/>
      <c r="D184" s="51"/>
      <c r="E184" s="51"/>
      <c r="F184" s="51"/>
      <c r="G184" s="51"/>
      <c r="H184" s="51"/>
      <c r="I184" s="51"/>
    </row>
    <row r="185" spans="2:9" ht="27" customHeight="1" thickBot="1">
      <c r="B185" s="460" t="s">
        <v>83</v>
      </c>
      <c r="C185" s="374"/>
      <c r="D185" s="374"/>
      <c r="E185" s="374"/>
      <c r="F185" s="374"/>
      <c r="G185" s="374"/>
      <c r="H185" s="374"/>
      <c r="I185" s="375"/>
    </row>
    <row r="186" spans="2:9" ht="81" customHeight="1" thickBot="1">
      <c r="B186" s="339" t="s">
        <v>378</v>
      </c>
      <c r="C186" s="340"/>
      <c r="D186" s="340"/>
      <c r="E186" s="340"/>
      <c r="F186" s="340"/>
      <c r="G186" s="340"/>
      <c r="H186" s="340"/>
      <c r="I186" s="341"/>
    </row>
    <row r="187" spans="2:9" ht="82.5" customHeight="1" thickBot="1">
      <c r="B187" s="441" t="s">
        <v>377</v>
      </c>
      <c r="C187" s="442"/>
      <c r="D187" s="442"/>
      <c r="E187" s="442"/>
      <c r="F187" s="442"/>
      <c r="G187" s="442"/>
      <c r="H187" s="442"/>
      <c r="I187" s="443"/>
    </row>
    <row r="188" spans="2:9" ht="13.5" thickBot="1">
      <c r="B188" s="53"/>
      <c r="C188" s="51"/>
      <c r="D188" s="51"/>
      <c r="E188" s="51"/>
      <c r="F188" s="51"/>
      <c r="G188" s="51"/>
      <c r="H188" s="51"/>
      <c r="I188" s="51"/>
    </row>
    <row r="189" spans="2:9" ht="86.25" customHeight="1" thickBot="1">
      <c r="B189" s="339" t="s">
        <v>376</v>
      </c>
      <c r="C189" s="340"/>
      <c r="D189" s="340"/>
      <c r="E189" s="340"/>
      <c r="F189" s="340"/>
      <c r="G189" s="340"/>
      <c r="H189" s="340"/>
      <c r="I189" s="341"/>
    </row>
    <row r="190" spans="2:9" ht="13.5" thickBot="1">
      <c r="B190" s="53"/>
      <c r="C190" s="51"/>
      <c r="D190" s="51"/>
      <c r="E190" s="51"/>
      <c r="F190" s="51"/>
      <c r="G190" s="51"/>
      <c r="H190" s="51"/>
      <c r="I190" s="51"/>
    </row>
    <row r="191" spans="2:9" ht="98.25" customHeight="1" thickBot="1">
      <c r="B191" s="355" t="s">
        <v>379</v>
      </c>
      <c r="C191" s="356"/>
      <c r="D191" s="356"/>
      <c r="E191" s="356"/>
      <c r="F191" s="356"/>
      <c r="G191" s="356"/>
      <c r="H191" s="356"/>
      <c r="I191" s="357"/>
    </row>
    <row r="192" spans="2:9" ht="13.5" thickBot="1">
      <c r="B192" s="53"/>
      <c r="C192" s="51"/>
      <c r="D192" s="51"/>
      <c r="E192" s="51"/>
      <c r="F192" s="51"/>
      <c r="G192" s="51"/>
      <c r="H192" s="51"/>
      <c r="I192" s="51"/>
    </row>
    <row r="193" spans="2:9" ht="12.75">
      <c r="B193" s="321" t="s">
        <v>84</v>
      </c>
      <c r="C193" s="322"/>
      <c r="D193" s="322"/>
      <c r="E193" s="322"/>
      <c r="F193" s="322"/>
      <c r="G193" s="322"/>
      <c r="H193" s="322"/>
      <c r="I193" s="323"/>
    </row>
    <row r="194" spans="2:9" ht="12.75">
      <c r="B194" s="324" t="s">
        <v>59</v>
      </c>
      <c r="C194" s="325"/>
      <c r="D194" s="325" t="s">
        <v>60</v>
      </c>
      <c r="E194" s="325"/>
      <c r="F194" s="325"/>
      <c r="G194" s="325"/>
      <c r="H194" s="325"/>
      <c r="I194" s="326"/>
    </row>
    <row r="195" spans="2:9" ht="12.75">
      <c r="B195" s="324"/>
      <c r="C195" s="325"/>
      <c r="D195" s="364"/>
      <c r="E195" s="364"/>
      <c r="F195" s="364"/>
      <c r="G195" s="364"/>
      <c r="H195" s="364"/>
      <c r="I195" s="365"/>
    </row>
    <row r="196" spans="2:9" ht="13.5" thickBot="1">
      <c r="B196" s="327"/>
      <c r="C196" s="328"/>
      <c r="D196" s="315"/>
      <c r="E196" s="315"/>
      <c r="F196" s="315"/>
      <c r="G196" s="315"/>
      <c r="H196" s="315"/>
      <c r="I196" s="316"/>
    </row>
    <row r="197" spans="2:9" ht="13.5" thickBot="1">
      <c r="B197" s="53"/>
      <c r="C197" s="51"/>
      <c r="D197" s="51"/>
      <c r="E197" s="51"/>
      <c r="F197" s="51"/>
      <c r="G197" s="51"/>
      <c r="H197" s="51"/>
      <c r="I197" s="51"/>
    </row>
    <row r="198" spans="2:9" ht="12.75">
      <c r="B198" s="366" t="s">
        <v>85</v>
      </c>
      <c r="C198" s="367"/>
      <c r="D198" s="367"/>
      <c r="E198" s="367"/>
      <c r="F198" s="367"/>
      <c r="G198" s="367"/>
      <c r="H198" s="367"/>
      <c r="I198" s="368"/>
    </row>
    <row r="199" spans="2:9" ht="12.75">
      <c r="B199" s="333" t="s">
        <v>59</v>
      </c>
      <c r="C199" s="334"/>
      <c r="D199" s="334" t="s">
        <v>60</v>
      </c>
      <c r="E199" s="334"/>
      <c r="F199" s="334"/>
      <c r="G199" s="334"/>
      <c r="H199" s="334"/>
      <c r="I199" s="335"/>
    </row>
    <row r="200" spans="2:9" ht="12.75">
      <c r="B200" s="333"/>
      <c r="C200" s="334"/>
      <c r="D200" s="353"/>
      <c r="E200" s="353"/>
      <c r="F200" s="353"/>
      <c r="G200" s="353"/>
      <c r="H200" s="353"/>
      <c r="I200" s="354"/>
    </row>
    <row r="201" spans="2:9" ht="13.5" thickBot="1">
      <c r="B201" s="317"/>
      <c r="C201" s="318"/>
      <c r="D201" s="319"/>
      <c r="E201" s="319"/>
      <c r="F201" s="319"/>
      <c r="G201" s="319"/>
      <c r="H201" s="319"/>
      <c r="I201" s="320"/>
    </row>
    <row r="202" spans="2:9" ht="13.5" thickBot="1">
      <c r="B202" s="15"/>
      <c r="C202" s="15"/>
      <c r="D202" s="96"/>
      <c r="E202" s="96"/>
      <c r="F202" s="96"/>
      <c r="G202" s="96"/>
      <c r="H202" s="96"/>
      <c r="I202" s="96"/>
    </row>
    <row r="203" spans="2:9" ht="12.75">
      <c r="B203" s="336" t="s">
        <v>136</v>
      </c>
      <c r="C203" s="337"/>
      <c r="D203" s="337"/>
      <c r="E203" s="337"/>
      <c r="F203" s="337"/>
      <c r="G203" s="337"/>
      <c r="H203" s="337"/>
      <c r="I203" s="338"/>
    </row>
    <row r="204" spans="2:9" ht="13.5" thickBot="1">
      <c r="B204" s="125"/>
      <c r="C204" s="126"/>
      <c r="D204" s="127" t="s">
        <v>114</v>
      </c>
      <c r="E204" s="127" t="s">
        <v>313</v>
      </c>
      <c r="F204" s="128"/>
      <c r="G204" s="127" t="s">
        <v>115</v>
      </c>
      <c r="H204" s="127"/>
      <c r="I204" s="129"/>
    </row>
    <row r="205" spans="2:9" ht="13.5" thickBot="1">
      <c r="B205" s="33"/>
      <c r="C205" s="33"/>
      <c r="D205" s="130"/>
      <c r="E205" s="130"/>
      <c r="F205" s="130"/>
      <c r="G205" s="130"/>
      <c r="H205" s="130"/>
      <c r="I205" s="130"/>
    </row>
    <row r="206" spans="2:9" ht="12.75">
      <c r="B206" s="347" t="s">
        <v>136</v>
      </c>
      <c r="C206" s="348"/>
      <c r="D206" s="348"/>
      <c r="E206" s="348"/>
      <c r="F206" s="348"/>
      <c r="G206" s="348"/>
      <c r="H206" s="348"/>
      <c r="I206" s="349"/>
    </row>
    <row r="207" spans="2:9" ht="13.5" thickBot="1">
      <c r="B207" s="131"/>
      <c r="C207" s="132"/>
      <c r="D207" s="133" t="s">
        <v>117</v>
      </c>
      <c r="E207" s="133" t="s">
        <v>313</v>
      </c>
      <c r="F207" s="134"/>
      <c r="G207" s="133" t="s">
        <v>118</v>
      </c>
      <c r="H207" s="133"/>
      <c r="I207" s="135"/>
    </row>
    <row r="208" spans="2:9" s="57" customFormat="1" ht="12.75">
      <c r="B208" s="122"/>
      <c r="C208" s="122"/>
      <c r="D208" s="123"/>
      <c r="E208" s="123"/>
      <c r="F208" s="123"/>
      <c r="G208" s="123"/>
      <c r="H208" s="123"/>
      <c r="I208" s="123"/>
    </row>
    <row r="209" spans="2:6" ht="12.75">
      <c r="B209" s="31" t="s">
        <v>37</v>
      </c>
      <c r="C209" s="219" t="s">
        <v>210</v>
      </c>
      <c r="D209" s="11"/>
      <c r="E209" s="11"/>
      <c r="F209" s="11"/>
    </row>
    <row r="211" spans="2:6" ht="12.75">
      <c r="B211" s="31" t="s">
        <v>91</v>
      </c>
      <c r="C211" s="11" t="s">
        <v>3</v>
      </c>
      <c r="D211" s="11"/>
      <c r="E211" s="11"/>
      <c r="F211" s="11"/>
    </row>
    <row r="213" spans="2:6" ht="12.75">
      <c r="B213" s="31" t="s">
        <v>38</v>
      </c>
      <c r="C213" s="395" t="s">
        <v>303</v>
      </c>
      <c r="D213" s="396"/>
      <c r="E213" s="396"/>
      <c r="F213" s="396"/>
    </row>
    <row r="215" spans="2:7" ht="12.75">
      <c r="B215" s="31" t="s">
        <v>92</v>
      </c>
      <c r="C215" s="31"/>
      <c r="D215" s="395" t="s">
        <v>361</v>
      </c>
      <c r="E215" s="396"/>
      <c r="F215" s="396"/>
      <c r="G215" s="396"/>
    </row>
    <row r="217" spans="2:6" ht="25.5">
      <c r="B217" s="49" t="s">
        <v>34</v>
      </c>
      <c r="C217" s="11" t="s">
        <v>4</v>
      </c>
      <c r="D217" s="11"/>
      <c r="E217" s="11"/>
      <c r="F217" s="11"/>
    </row>
    <row r="219" spans="2:4" ht="12.75">
      <c r="B219" s="31" t="s">
        <v>10</v>
      </c>
      <c r="C219" s="11" t="s">
        <v>5</v>
      </c>
      <c r="D219" s="11"/>
    </row>
  </sheetData>
  <sheetProtection/>
  <mergeCells count="403">
    <mergeCell ref="H95:I95"/>
    <mergeCell ref="H96:I96"/>
    <mergeCell ref="H97:I97"/>
    <mergeCell ref="H98:I98"/>
    <mergeCell ref="E155:F155"/>
    <mergeCell ref="H89:I89"/>
    <mergeCell ref="H90:I90"/>
    <mergeCell ref="H91:I91"/>
    <mergeCell ref="H92:I92"/>
    <mergeCell ref="H93:I93"/>
    <mergeCell ref="H94:I94"/>
    <mergeCell ref="H83:I83"/>
    <mergeCell ref="H84:I84"/>
    <mergeCell ref="H85:I85"/>
    <mergeCell ref="H86:I86"/>
    <mergeCell ref="H87:I87"/>
    <mergeCell ref="H88:I88"/>
    <mergeCell ref="F97:G97"/>
    <mergeCell ref="F98:G98"/>
    <mergeCell ref="H75:I75"/>
    <mergeCell ref="H76:I76"/>
    <mergeCell ref="H77:I77"/>
    <mergeCell ref="H78:I78"/>
    <mergeCell ref="H79:I79"/>
    <mergeCell ref="H80:I80"/>
    <mergeCell ref="H81:I81"/>
    <mergeCell ref="H82:I82"/>
    <mergeCell ref="F91:G91"/>
    <mergeCell ref="F92:G92"/>
    <mergeCell ref="F93:G93"/>
    <mergeCell ref="F94:G94"/>
    <mergeCell ref="F95:G95"/>
    <mergeCell ref="F96:G96"/>
    <mergeCell ref="E157:F157"/>
    <mergeCell ref="E158:F158"/>
    <mergeCell ref="F74:G74"/>
    <mergeCell ref="F75:G75"/>
    <mergeCell ref="F76:G76"/>
    <mergeCell ref="F77:G77"/>
    <mergeCell ref="F78:G78"/>
    <mergeCell ref="F79:G79"/>
    <mergeCell ref="F80:G80"/>
    <mergeCell ref="F81:G81"/>
    <mergeCell ref="E150:F150"/>
    <mergeCell ref="E151:F151"/>
    <mergeCell ref="E152:F152"/>
    <mergeCell ref="E153:F153"/>
    <mergeCell ref="E154:F154"/>
    <mergeCell ref="E156:F156"/>
    <mergeCell ref="E139:F139"/>
    <mergeCell ref="E140:F140"/>
    <mergeCell ref="E144:F144"/>
    <mergeCell ref="E142:F142"/>
    <mergeCell ref="E143:F143"/>
    <mergeCell ref="E145:F145"/>
    <mergeCell ref="F82:G82"/>
    <mergeCell ref="F83:G83"/>
    <mergeCell ref="F84:G84"/>
    <mergeCell ref="F85:G85"/>
    <mergeCell ref="F86:G86"/>
    <mergeCell ref="F87:G87"/>
    <mergeCell ref="B93:E93"/>
    <mergeCell ref="E135:F135"/>
    <mergeCell ref="B94:E94"/>
    <mergeCell ref="B95:E95"/>
    <mergeCell ref="B96:E96"/>
    <mergeCell ref="B97:E97"/>
    <mergeCell ref="B98:E98"/>
    <mergeCell ref="E118:F118"/>
    <mergeCell ref="E119:F119"/>
    <mergeCell ref="E112:F112"/>
    <mergeCell ref="B87:E87"/>
    <mergeCell ref="B88:E88"/>
    <mergeCell ref="B89:E89"/>
    <mergeCell ref="B90:E90"/>
    <mergeCell ref="B91:E91"/>
    <mergeCell ref="B92:E92"/>
    <mergeCell ref="B81:E81"/>
    <mergeCell ref="B82:E82"/>
    <mergeCell ref="B83:E83"/>
    <mergeCell ref="B84:E84"/>
    <mergeCell ref="B85:E85"/>
    <mergeCell ref="B86:E86"/>
    <mergeCell ref="B75:E75"/>
    <mergeCell ref="B76:E76"/>
    <mergeCell ref="B77:E77"/>
    <mergeCell ref="B78:E78"/>
    <mergeCell ref="B79:E79"/>
    <mergeCell ref="B80:E80"/>
    <mergeCell ref="G155:I155"/>
    <mergeCell ref="G156:I156"/>
    <mergeCell ref="G157:I157"/>
    <mergeCell ref="G158:I158"/>
    <mergeCell ref="G149:I149"/>
    <mergeCell ref="G150:I150"/>
    <mergeCell ref="G151:I151"/>
    <mergeCell ref="G152:I152"/>
    <mergeCell ref="G153:I153"/>
    <mergeCell ref="G154:I154"/>
    <mergeCell ref="G143:I143"/>
    <mergeCell ref="G144:I144"/>
    <mergeCell ref="G145:I145"/>
    <mergeCell ref="G146:I146"/>
    <mergeCell ref="G147:I147"/>
    <mergeCell ref="G148:I148"/>
    <mergeCell ref="G135:I135"/>
    <mergeCell ref="G136:I136"/>
    <mergeCell ref="G137:I137"/>
    <mergeCell ref="G138:I138"/>
    <mergeCell ref="G139:I139"/>
    <mergeCell ref="G140:I140"/>
    <mergeCell ref="B158:D158"/>
    <mergeCell ref="B151:D151"/>
    <mergeCell ref="B152:D152"/>
    <mergeCell ref="B153:D153"/>
    <mergeCell ref="B154:D154"/>
    <mergeCell ref="B155:D155"/>
    <mergeCell ref="B156:D156"/>
    <mergeCell ref="E124:F124"/>
    <mergeCell ref="E125:F125"/>
    <mergeCell ref="B138:D138"/>
    <mergeCell ref="B135:D135"/>
    <mergeCell ref="B136:D136"/>
    <mergeCell ref="B157:D157"/>
    <mergeCell ref="B145:D145"/>
    <mergeCell ref="E136:F136"/>
    <mergeCell ref="E137:F137"/>
    <mergeCell ref="E138:F138"/>
    <mergeCell ref="E141:F141"/>
    <mergeCell ref="B146:D146"/>
    <mergeCell ref="B147:D147"/>
    <mergeCell ref="B148:D148"/>
    <mergeCell ref="B149:D149"/>
    <mergeCell ref="B150:D150"/>
    <mergeCell ref="E146:F146"/>
    <mergeCell ref="E147:F147"/>
    <mergeCell ref="E148:F148"/>
    <mergeCell ref="E149:F149"/>
    <mergeCell ref="E114:F114"/>
    <mergeCell ref="B143:D143"/>
    <mergeCell ref="B144:D144"/>
    <mergeCell ref="G142:I142"/>
    <mergeCell ref="G121:I121"/>
    <mergeCell ref="G122:I122"/>
    <mergeCell ref="E121:F121"/>
    <mergeCell ref="E122:F122"/>
    <mergeCell ref="B137:D137"/>
    <mergeCell ref="G141:I141"/>
    <mergeCell ref="G114:I114"/>
    <mergeCell ref="G115:I115"/>
    <mergeCell ref="G116:I116"/>
    <mergeCell ref="G117:I117"/>
    <mergeCell ref="G124:I124"/>
    <mergeCell ref="G118:I118"/>
    <mergeCell ref="G119:I119"/>
    <mergeCell ref="B112:D112"/>
    <mergeCell ref="B113:D113"/>
    <mergeCell ref="G105:I105"/>
    <mergeCell ref="G106:I106"/>
    <mergeCell ref="G107:I107"/>
    <mergeCell ref="G108:I108"/>
    <mergeCell ref="G109:I109"/>
    <mergeCell ref="E113:F113"/>
    <mergeCell ref="E105:F105"/>
    <mergeCell ref="E106:F106"/>
    <mergeCell ref="G127:I127"/>
    <mergeCell ref="G110:I110"/>
    <mergeCell ref="E107:F107"/>
    <mergeCell ref="E108:F108"/>
    <mergeCell ref="E109:F109"/>
    <mergeCell ref="E110:F110"/>
    <mergeCell ref="E115:F115"/>
    <mergeCell ref="G112:I112"/>
    <mergeCell ref="G113:I113"/>
    <mergeCell ref="G125:I125"/>
    <mergeCell ref="B125:D125"/>
    <mergeCell ref="B121:D121"/>
    <mergeCell ref="B122:D122"/>
    <mergeCell ref="E116:F116"/>
    <mergeCell ref="E117:F117"/>
    <mergeCell ref="B124:D124"/>
    <mergeCell ref="B117:D117"/>
    <mergeCell ref="B118:D118"/>
    <mergeCell ref="B116:D116"/>
    <mergeCell ref="B119:D119"/>
    <mergeCell ref="B105:D105"/>
    <mergeCell ref="B106:D106"/>
    <mergeCell ref="B107:D107"/>
    <mergeCell ref="B108:D108"/>
    <mergeCell ref="B109:D109"/>
    <mergeCell ref="B110:D110"/>
    <mergeCell ref="H68:I68"/>
    <mergeCell ref="G111:I111"/>
    <mergeCell ref="G120:I120"/>
    <mergeCell ref="E128:F128"/>
    <mergeCell ref="G126:I126"/>
    <mergeCell ref="B111:D111"/>
    <mergeCell ref="B120:D120"/>
    <mergeCell ref="B123:D123"/>
    <mergeCell ref="E123:F123"/>
    <mergeCell ref="G123:I123"/>
    <mergeCell ref="B66:E66"/>
    <mergeCell ref="F66:G66"/>
    <mergeCell ref="H66:I66"/>
    <mergeCell ref="E111:F111"/>
    <mergeCell ref="E120:F120"/>
    <mergeCell ref="B67:E67"/>
    <mergeCell ref="F67:G67"/>
    <mergeCell ref="H67:I67"/>
    <mergeCell ref="B68:E68"/>
    <mergeCell ref="F68:G68"/>
    <mergeCell ref="B64:E64"/>
    <mergeCell ref="F64:G64"/>
    <mergeCell ref="H64:I64"/>
    <mergeCell ref="B65:E65"/>
    <mergeCell ref="F65:G65"/>
    <mergeCell ref="H65:I65"/>
    <mergeCell ref="B62:E62"/>
    <mergeCell ref="F62:G62"/>
    <mergeCell ref="H62:I62"/>
    <mergeCell ref="B63:E63"/>
    <mergeCell ref="F63:G63"/>
    <mergeCell ref="H63:I63"/>
    <mergeCell ref="B60:E60"/>
    <mergeCell ref="F60:G60"/>
    <mergeCell ref="H60:I60"/>
    <mergeCell ref="B61:E61"/>
    <mergeCell ref="F61:G61"/>
    <mergeCell ref="H61:I61"/>
    <mergeCell ref="B58:E58"/>
    <mergeCell ref="F58:G58"/>
    <mergeCell ref="H58:I58"/>
    <mergeCell ref="B59:E59"/>
    <mergeCell ref="F59:G59"/>
    <mergeCell ref="H59:I59"/>
    <mergeCell ref="B56:E56"/>
    <mergeCell ref="F56:G56"/>
    <mergeCell ref="H56:I56"/>
    <mergeCell ref="B57:E57"/>
    <mergeCell ref="F57:G57"/>
    <mergeCell ref="H57:I57"/>
    <mergeCell ref="B54:E54"/>
    <mergeCell ref="F54:G54"/>
    <mergeCell ref="H54:I54"/>
    <mergeCell ref="B55:E55"/>
    <mergeCell ref="F55:G55"/>
    <mergeCell ref="H55:I55"/>
    <mergeCell ref="B52:E52"/>
    <mergeCell ref="F52:G52"/>
    <mergeCell ref="H52:I52"/>
    <mergeCell ref="B53:E53"/>
    <mergeCell ref="F53:G53"/>
    <mergeCell ref="H53:I53"/>
    <mergeCell ref="B50:E50"/>
    <mergeCell ref="F50:G50"/>
    <mergeCell ref="H50:I50"/>
    <mergeCell ref="B51:E51"/>
    <mergeCell ref="F51:G51"/>
    <mergeCell ref="H51:I51"/>
    <mergeCell ref="B48:E48"/>
    <mergeCell ref="F48:G48"/>
    <mergeCell ref="H48:I48"/>
    <mergeCell ref="B49:E49"/>
    <mergeCell ref="F49:G49"/>
    <mergeCell ref="H49:I49"/>
    <mergeCell ref="F45:G45"/>
    <mergeCell ref="H45:I45"/>
    <mergeCell ref="B46:E46"/>
    <mergeCell ref="F46:G46"/>
    <mergeCell ref="H46:I46"/>
    <mergeCell ref="B47:E47"/>
    <mergeCell ref="F47:G47"/>
    <mergeCell ref="H47:I47"/>
    <mergeCell ref="C213:F213"/>
    <mergeCell ref="D215:G215"/>
    <mergeCell ref="B177:I177"/>
    <mergeCell ref="B159:I159"/>
    <mergeCell ref="B161:I161"/>
    <mergeCell ref="B171:I171"/>
    <mergeCell ref="B165:I165"/>
    <mergeCell ref="B182:I182"/>
    <mergeCell ref="B179:I179"/>
    <mergeCell ref="B183:I183"/>
    <mergeCell ref="B185:I185"/>
    <mergeCell ref="B29:D29"/>
    <mergeCell ref="B30:D30"/>
    <mergeCell ref="E29:F29"/>
    <mergeCell ref="E30:F30"/>
    <mergeCell ref="G29:I29"/>
    <mergeCell ref="G30:I30"/>
    <mergeCell ref="B175:I175"/>
    <mergeCell ref="B172:I172"/>
    <mergeCell ref="B45:E45"/>
    <mergeCell ref="B127:D127"/>
    <mergeCell ref="B128:D128"/>
    <mergeCell ref="E126:F126"/>
    <mergeCell ref="B173:I173"/>
    <mergeCell ref="B167:I167"/>
    <mergeCell ref="B169:I169"/>
    <mergeCell ref="B163:I163"/>
    <mergeCell ref="B166:I166"/>
    <mergeCell ref="B168:I168"/>
    <mergeCell ref="G128:I128"/>
    <mergeCell ref="B126:D126"/>
    <mergeCell ref="B114:D114"/>
    <mergeCell ref="B115:D115"/>
    <mergeCell ref="B174:I174"/>
    <mergeCell ref="B102:I102"/>
    <mergeCell ref="B103:D103"/>
    <mergeCell ref="E103:F103"/>
    <mergeCell ref="G103:I103"/>
    <mergeCell ref="G104:I104"/>
    <mergeCell ref="E133:F133"/>
    <mergeCell ref="B9:C9"/>
    <mergeCell ref="D9:I9"/>
    <mergeCell ref="B13:C13"/>
    <mergeCell ref="B134:D134"/>
    <mergeCell ref="B104:D104"/>
    <mergeCell ref="E104:F104"/>
    <mergeCell ref="G134:I134"/>
    <mergeCell ref="B132:I132"/>
    <mergeCell ref="B129:I129"/>
    <mergeCell ref="B133:D133"/>
    <mergeCell ref="E26:F26"/>
    <mergeCell ref="B32:I32"/>
    <mergeCell ref="B27:D27"/>
    <mergeCell ref="B17:C17"/>
    <mergeCell ref="B3:I3"/>
    <mergeCell ref="B5:I5"/>
    <mergeCell ref="D11:I11"/>
    <mergeCell ref="D13:I13"/>
    <mergeCell ref="D7:I7"/>
    <mergeCell ref="B7:C7"/>
    <mergeCell ref="B140:D140"/>
    <mergeCell ref="D15:I15"/>
    <mergeCell ref="D19:E19"/>
    <mergeCell ref="B24:I24"/>
    <mergeCell ref="B25:D26"/>
    <mergeCell ref="E28:F28"/>
    <mergeCell ref="G28:I28"/>
    <mergeCell ref="D17:I17"/>
    <mergeCell ref="B19:C19"/>
    <mergeCell ref="E25:I25"/>
    <mergeCell ref="B141:D141"/>
    <mergeCell ref="F44:G44"/>
    <mergeCell ref="H44:I44"/>
    <mergeCell ref="B41:I41"/>
    <mergeCell ref="B194:C194"/>
    <mergeCell ref="D194:I194"/>
    <mergeCell ref="B186:I186"/>
    <mergeCell ref="B187:I187"/>
    <mergeCell ref="B142:D142"/>
    <mergeCell ref="H73:I73"/>
    <mergeCell ref="B200:C200"/>
    <mergeCell ref="D200:I200"/>
    <mergeCell ref="B191:I191"/>
    <mergeCell ref="B72:I72"/>
    <mergeCell ref="B73:E73"/>
    <mergeCell ref="B37:I37"/>
    <mergeCell ref="B39:I39"/>
    <mergeCell ref="B101:I101"/>
    <mergeCell ref="G133:I133"/>
    <mergeCell ref="B139:D139"/>
    <mergeCell ref="H43:I43"/>
    <mergeCell ref="B34:I34"/>
    <mergeCell ref="B15:C15"/>
    <mergeCell ref="D21:I21"/>
    <mergeCell ref="B21:C21"/>
    <mergeCell ref="B131:I131"/>
    <mergeCell ref="E127:F127"/>
    <mergeCell ref="B44:E44"/>
    <mergeCell ref="G26:I26"/>
    <mergeCell ref="B69:I69"/>
    <mergeCell ref="B196:C196"/>
    <mergeCell ref="F73:G73"/>
    <mergeCell ref="B195:C195"/>
    <mergeCell ref="B11:C11"/>
    <mergeCell ref="B43:E43"/>
    <mergeCell ref="F43:G43"/>
    <mergeCell ref="B189:I189"/>
    <mergeCell ref="D195:I195"/>
    <mergeCell ref="B193:I193"/>
    <mergeCell ref="B181:I181"/>
    <mergeCell ref="F89:G89"/>
    <mergeCell ref="B42:I42"/>
    <mergeCell ref="E27:F27"/>
    <mergeCell ref="G27:I27"/>
    <mergeCell ref="B203:I203"/>
    <mergeCell ref="B201:C201"/>
    <mergeCell ref="D201:I201"/>
    <mergeCell ref="B199:C199"/>
    <mergeCell ref="D199:I199"/>
    <mergeCell ref="B198:I198"/>
    <mergeCell ref="F90:G90"/>
    <mergeCell ref="D196:I196"/>
    <mergeCell ref="B206:I206"/>
    <mergeCell ref="B1:J1"/>
    <mergeCell ref="B99:I99"/>
    <mergeCell ref="B74:E74"/>
    <mergeCell ref="E134:F134"/>
    <mergeCell ref="H74:I74"/>
    <mergeCell ref="B71:I71"/>
    <mergeCell ref="F88:G88"/>
  </mergeCells>
  <printOptions/>
  <pageMargins left="0.7874015748031497" right="0.7874015748031497" top="0.7480314960629921" bottom="0.984251968503937" header="0.5118110236220472" footer="0.5118110236220472"/>
  <pageSetup cellComments="asDisplayed" fitToHeight="3" horizontalDpi="600" verticalDpi="600" orientation="portrait" paperSize="9" scale="79" r:id="rId4"/>
  <headerFooter alignWithMargins="0">
    <oddHeader>&amp;CVerze: 4. května 2011</oddHeader>
  </headerFooter>
  <rowBreaks count="4" manualBreakCount="4">
    <brk id="38" min="1" max="9" man="1"/>
    <brk id="164" min="1" max="9" man="1"/>
    <brk id="179" min="1" max="9" man="1"/>
    <brk id="187" min="1" max="9" man="1"/>
  </rowBreaks>
  <drawing r:id="rId3"/>
  <legacyDrawing r:id="rId2"/>
</worksheet>
</file>

<file path=xl/worksheets/sheet4.xml><?xml version="1.0" encoding="utf-8"?>
<worksheet xmlns="http://schemas.openxmlformats.org/spreadsheetml/2006/main" xmlns:r="http://schemas.openxmlformats.org/officeDocument/2006/relationships">
  <dimension ref="A1:Q169"/>
  <sheetViews>
    <sheetView view="pageBreakPreview" zoomScaleSheetLayoutView="100" zoomScalePageLayoutView="0" workbookViewId="0" topLeftCell="A46">
      <selection activeCell="D110" sqref="D110"/>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19.140625" style="0" customWidth="1"/>
    <col min="8" max="8" width="11.7109375" style="0" customWidth="1"/>
    <col min="9" max="9" width="14.421875" style="0" customWidth="1"/>
    <col min="10" max="10" width="16.00390625" style="0" customWidth="1"/>
  </cols>
  <sheetData>
    <row r="1" spans="2:10" s="5" customFormat="1" ht="117.75" customHeight="1">
      <c r="B1" s="297"/>
      <c r="C1" s="298"/>
      <c r="D1" s="298"/>
      <c r="E1" s="298"/>
      <c r="F1" s="298"/>
      <c r="G1" s="298"/>
      <c r="H1" s="298"/>
      <c r="I1" s="298"/>
      <c r="J1" s="298"/>
    </row>
    <row r="2" spans="1:10" ht="22.5" customHeight="1">
      <c r="A2" s="514" t="s">
        <v>66</v>
      </c>
      <c r="B2" s="515"/>
      <c r="C2" s="515"/>
      <c r="D2" s="515"/>
      <c r="E2" s="515"/>
      <c r="F2" s="515"/>
      <c r="G2" s="10"/>
      <c r="H2" s="10"/>
      <c r="I2" s="10"/>
      <c r="J2" s="10"/>
    </row>
    <row r="3" ht="18" customHeight="1">
      <c r="C3" s="136"/>
    </row>
    <row r="4" spans="2:6" ht="19.5" customHeight="1">
      <c r="B4" s="19" t="s">
        <v>27</v>
      </c>
      <c r="C4" s="19" t="s">
        <v>8</v>
      </c>
      <c r="D4" s="18"/>
      <c r="E4" s="18"/>
      <c r="F4" s="18"/>
    </row>
    <row r="5" spans="2:3" ht="15" customHeight="1" thickBot="1">
      <c r="B5" s="37"/>
      <c r="C5" s="2"/>
    </row>
    <row r="6" spans="2:6" ht="19.5" customHeight="1" thickBot="1">
      <c r="B6" s="31" t="s">
        <v>11</v>
      </c>
      <c r="C6" s="509" t="str">
        <f>'2. Zpráva o realizaci projektu'!D6</f>
        <v>ANGAŽOVANCI</v>
      </c>
      <c r="D6" s="510"/>
      <c r="E6" s="510"/>
      <c r="F6" s="511"/>
    </row>
    <row r="7" spans="2:6" ht="6" customHeight="1" thickBot="1">
      <c r="B7" s="38"/>
      <c r="C7" s="158"/>
      <c r="D7" s="158"/>
      <c r="E7" s="158"/>
      <c r="F7" s="158"/>
    </row>
    <row r="8" spans="2:6" ht="19.5" customHeight="1" thickBot="1">
      <c r="B8" s="31" t="s">
        <v>12</v>
      </c>
      <c r="C8" s="509" t="str">
        <f>'2. Zpráva o realizaci projektu'!D8</f>
        <v>M00253</v>
      </c>
      <c r="D8" s="510"/>
      <c r="E8" s="510"/>
      <c r="F8" s="511"/>
    </row>
    <row r="9" spans="2:6" ht="15" customHeight="1" thickBot="1">
      <c r="B9" s="38"/>
      <c r="C9" s="159"/>
      <c r="D9" s="159"/>
      <c r="E9" s="159"/>
      <c r="F9" s="159"/>
    </row>
    <row r="10" spans="2:6" ht="19.5" customHeight="1" thickBot="1">
      <c r="B10" s="31" t="s">
        <v>55</v>
      </c>
      <c r="C10" s="509" t="str">
        <f>'2. Zpráva o realizaci projektu'!D10</f>
        <v>Kraj Vysočina</v>
      </c>
      <c r="D10" s="510"/>
      <c r="E10" s="510"/>
      <c r="F10" s="511"/>
    </row>
    <row r="11" spans="2:6" ht="6" customHeight="1" thickBot="1">
      <c r="B11" s="38"/>
      <c r="C11" s="158"/>
      <c r="D11" s="158"/>
      <c r="E11" s="160"/>
      <c r="F11" s="158"/>
    </row>
    <row r="12" spans="2:6" ht="19.5" customHeight="1" thickBot="1">
      <c r="B12" s="31" t="s">
        <v>13</v>
      </c>
      <c r="C12" s="509" t="str">
        <f>'2. Zpráva o realizaci projektu'!D12</f>
        <v>Žižkova 57, 587 33 Jihlava</v>
      </c>
      <c r="D12" s="510"/>
      <c r="E12" s="510"/>
      <c r="F12" s="511"/>
    </row>
    <row r="13" spans="2:6" ht="6" customHeight="1" thickBot="1">
      <c r="B13" s="38"/>
      <c r="C13" s="158"/>
      <c r="D13" s="158"/>
      <c r="E13" s="160"/>
      <c r="F13" s="158"/>
    </row>
    <row r="14" spans="2:6" ht="19.5" customHeight="1" thickBot="1">
      <c r="B14" s="31" t="s">
        <v>53</v>
      </c>
      <c r="C14" s="509" t="str">
        <f>'2. Zpráva o realizaci projektu'!D14</f>
        <v>Ing. Petr Holý</v>
      </c>
      <c r="D14" s="510"/>
      <c r="E14" s="510"/>
      <c r="F14" s="511"/>
    </row>
    <row r="15" spans="2:6" ht="6" customHeight="1" thickBot="1">
      <c r="B15" s="38"/>
      <c r="C15" s="158"/>
      <c r="D15" s="158"/>
      <c r="E15" s="160"/>
      <c r="F15" s="158"/>
    </row>
    <row r="16" spans="2:6" ht="19.5" customHeight="1" thickBot="1">
      <c r="B16" s="31" t="s">
        <v>61</v>
      </c>
      <c r="C16" s="509" t="str">
        <f>'2. Zpráva o realizaci projektu'!D16</f>
        <v>564602538, holy.p@kr-vysocina.cz</v>
      </c>
      <c r="D16" s="510"/>
      <c r="E16" s="510" t="s">
        <v>7</v>
      </c>
      <c r="F16" s="511"/>
    </row>
    <row r="17" spans="2:6" ht="15" customHeight="1" thickBot="1">
      <c r="B17" s="38"/>
      <c r="C17" s="43"/>
      <c r="D17" s="43"/>
      <c r="E17" s="43"/>
      <c r="F17" s="43"/>
    </row>
    <row r="18" spans="2:6" ht="21" customHeight="1" thickBot="1">
      <c r="B18" s="31" t="s">
        <v>109</v>
      </c>
      <c r="C18" s="509">
        <v>4</v>
      </c>
      <c r="D18" s="511"/>
      <c r="E18" s="154" t="s">
        <v>14</v>
      </c>
      <c r="F18" s="161" t="s">
        <v>312</v>
      </c>
    </row>
    <row r="19" spans="2:6" ht="6" customHeight="1" thickBot="1">
      <c r="B19" s="38"/>
      <c r="C19" s="39"/>
      <c r="D19" s="39"/>
      <c r="E19" s="39"/>
      <c r="F19" s="39"/>
    </row>
    <row r="20" spans="2:8" ht="42.75" customHeight="1" thickBot="1">
      <c r="B20" s="49" t="s">
        <v>110</v>
      </c>
      <c r="C20" s="403" t="s">
        <v>362</v>
      </c>
      <c r="D20" s="404"/>
      <c r="E20" s="404"/>
      <c r="F20" s="404"/>
      <c r="G20" s="404"/>
      <c r="H20" s="405"/>
    </row>
    <row r="21" spans="1:6" ht="15" customHeight="1" thickBot="1">
      <c r="A21" s="2"/>
      <c r="B21" s="40"/>
      <c r="C21" s="40"/>
      <c r="D21" s="40"/>
      <c r="E21" s="40"/>
      <c r="F21" s="40"/>
    </row>
    <row r="22" spans="2:6" ht="19.5" customHeight="1" thickBot="1">
      <c r="B22" s="31" t="s">
        <v>28</v>
      </c>
      <c r="C22" s="512" t="s">
        <v>305</v>
      </c>
      <c r="D22" s="513"/>
      <c r="E22" s="31" t="s">
        <v>31</v>
      </c>
      <c r="F22" s="42" t="s">
        <v>306</v>
      </c>
    </row>
    <row r="23" spans="2:6" ht="6" customHeight="1" thickBot="1">
      <c r="B23" s="38"/>
      <c r="C23" s="43"/>
      <c r="D23" s="43"/>
      <c r="E23" s="38"/>
      <c r="F23" s="39"/>
    </row>
    <row r="24" spans="2:6" ht="19.5" customHeight="1" thickBot="1">
      <c r="B24" s="31" t="s">
        <v>29</v>
      </c>
      <c r="C24" s="512" t="s">
        <v>307</v>
      </c>
      <c r="D24" s="513"/>
      <c r="E24" s="31" t="s">
        <v>2</v>
      </c>
      <c r="F24" s="42" t="s">
        <v>309</v>
      </c>
    </row>
    <row r="25" spans="2:6" ht="6" customHeight="1" thickBot="1">
      <c r="B25" s="38"/>
      <c r="C25" s="39"/>
      <c r="D25" s="39"/>
      <c r="E25" s="39"/>
      <c r="F25" s="39"/>
    </row>
    <row r="26" spans="2:6" ht="19.5" customHeight="1" thickBot="1">
      <c r="B26" s="31" t="s">
        <v>30</v>
      </c>
      <c r="C26" s="512" t="s">
        <v>208</v>
      </c>
      <c r="D26" s="513"/>
      <c r="E26" s="31" t="s">
        <v>62</v>
      </c>
      <c r="F26" s="42"/>
    </row>
    <row r="27" spans="2:6" ht="6" customHeight="1" thickBot="1">
      <c r="B27" s="38"/>
      <c r="C27" s="39"/>
      <c r="D27" s="39"/>
      <c r="E27" s="38"/>
      <c r="F27" s="39"/>
    </row>
    <row r="28" spans="2:6" ht="19.5" customHeight="1" thickBot="1">
      <c r="B28" s="31" t="s">
        <v>32</v>
      </c>
      <c r="C28" s="512" t="s">
        <v>308</v>
      </c>
      <c r="D28" s="513"/>
      <c r="E28" s="38"/>
      <c r="F28" s="44"/>
    </row>
    <row r="29" spans="2:6" ht="19.5" customHeight="1">
      <c r="B29" s="38"/>
      <c r="C29" s="43"/>
      <c r="D29" s="43"/>
      <c r="E29" s="38"/>
      <c r="F29" s="44"/>
    </row>
    <row r="30" spans="2:6" ht="19.5" customHeight="1">
      <c r="B30" s="492" t="s">
        <v>35</v>
      </c>
      <c r="C30" s="493"/>
      <c r="D30" s="493"/>
      <c r="E30" s="493"/>
      <c r="F30" s="493"/>
    </row>
    <row r="31" spans="2:6" ht="15" customHeight="1" thickBot="1">
      <c r="B31" s="41"/>
      <c r="C31" s="40"/>
      <c r="D31" s="40"/>
      <c r="E31" s="41"/>
      <c r="F31" s="40"/>
    </row>
    <row r="32" spans="2:6" ht="50.25" customHeight="1" thickBot="1">
      <c r="B32" s="20" t="s">
        <v>15</v>
      </c>
      <c r="C32" s="21" t="s">
        <v>16</v>
      </c>
      <c r="D32" s="21" t="s">
        <v>124</v>
      </c>
      <c r="E32" s="22" t="s">
        <v>125</v>
      </c>
      <c r="F32" s="21" t="s">
        <v>40</v>
      </c>
    </row>
    <row r="33" spans="2:6" ht="16.5" customHeight="1" thickBot="1">
      <c r="B33" s="85"/>
      <c r="C33" s="21" t="s">
        <v>67</v>
      </c>
      <c r="D33" s="21" t="s">
        <v>68</v>
      </c>
      <c r="E33" s="21" t="s">
        <v>69</v>
      </c>
      <c r="F33" s="86" t="s">
        <v>70</v>
      </c>
    </row>
    <row r="34" spans="2:17" ht="15" customHeight="1">
      <c r="B34" s="23" t="s">
        <v>17</v>
      </c>
      <c r="C34" s="137">
        <v>42820</v>
      </c>
      <c r="D34" s="138">
        <v>25500.55</v>
      </c>
      <c r="E34" s="137">
        <v>9873.02</v>
      </c>
      <c r="F34" s="141">
        <f>C34-D34-E34</f>
        <v>7446.43</v>
      </c>
      <c r="M34" s="62"/>
      <c r="N34" s="62"/>
      <c r="O34" s="62"/>
      <c r="P34" s="62"/>
      <c r="Q34" s="14"/>
    </row>
    <row r="35" spans="2:17" ht="15" customHeight="1">
      <c r="B35" s="24" t="s">
        <v>54</v>
      </c>
      <c r="C35" s="139">
        <v>104667</v>
      </c>
      <c r="D35" s="140">
        <v>39044.41</v>
      </c>
      <c r="E35" s="139">
        <v>36798.98</v>
      </c>
      <c r="F35" s="141">
        <f>C35-D35-E35</f>
        <v>28823.609999999993</v>
      </c>
      <c r="M35" s="62"/>
      <c r="N35" s="62"/>
      <c r="O35" s="62"/>
      <c r="P35" s="62"/>
      <c r="Q35" s="14"/>
    </row>
    <row r="36" spans="2:17" ht="15" customHeight="1">
      <c r="B36" s="24" t="s">
        <v>18</v>
      </c>
      <c r="C36" s="139">
        <v>0</v>
      </c>
      <c r="D36" s="140">
        <v>0</v>
      </c>
      <c r="E36" s="139"/>
      <c r="F36" s="141">
        <f>C36-D36-E36</f>
        <v>0</v>
      </c>
      <c r="M36" s="62"/>
      <c r="N36" s="62"/>
      <c r="O36" s="62"/>
      <c r="P36" s="62"/>
      <c r="Q36" s="14"/>
    </row>
    <row r="37" spans="2:17" ht="15" customHeight="1" thickBot="1">
      <c r="B37" s="65" t="s">
        <v>140</v>
      </c>
      <c r="C37" s="139">
        <v>0</v>
      </c>
      <c r="D37" s="140">
        <v>0</v>
      </c>
      <c r="E37" s="139"/>
      <c r="F37" s="141">
        <f>C37-D37-E37</f>
        <v>0</v>
      </c>
      <c r="M37" s="62"/>
      <c r="N37" s="62"/>
      <c r="O37" s="62"/>
      <c r="P37" s="62"/>
      <c r="Q37" s="14"/>
    </row>
    <row r="38" spans="2:17" ht="15" customHeight="1" thickBot="1">
      <c r="B38" s="25" t="s">
        <v>20</v>
      </c>
      <c r="C38" s="143">
        <f>SUM(C34:C36)-C37</f>
        <v>147487</v>
      </c>
      <c r="D38" s="143">
        <f>SUM(D34:D36)-D37</f>
        <v>64544.96000000001</v>
      </c>
      <c r="E38" s="143">
        <f>SUM(E34:E36)-E37</f>
        <v>46672</v>
      </c>
      <c r="F38" s="143">
        <f>SUM(F34:F36)-F37</f>
        <v>36270.03999999999</v>
      </c>
      <c r="M38" s="14"/>
      <c r="N38" s="14"/>
      <c r="O38" s="14"/>
      <c r="P38" s="14"/>
      <c r="Q38" s="14"/>
    </row>
    <row r="39" spans="2:17" ht="42.75" customHeight="1">
      <c r="B39" s="516" t="s">
        <v>137</v>
      </c>
      <c r="C39" s="508"/>
      <c r="D39" s="508"/>
      <c r="E39" s="508"/>
      <c r="F39" s="508"/>
      <c r="M39" s="14"/>
      <c r="N39" s="14"/>
      <c r="O39" s="14"/>
      <c r="P39" s="14"/>
      <c r="Q39" s="14"/>
    </row>
    <row r="40" spans="2:6" ht="15" customHeight="1" thickBot="1">
      <c r="B40" s="45" t="s">
        <v>21</v>
      </c>
      <c r="C40" s="46"/>
      <c r="D40" s="46"/>
      <c r="E40" s="46"/>
      <c r="F40" s="46"/>
    </row>
    <row r="41" spans="2:6" ht="24" customHeight="1" thickBot="1">
      <c r="B41" s="74" t="s">
        <v>22</v>
      </c>
      <c r="C41" s="142">
        <v>0</v>
      </c>
      <c r="D41" s="142">
        <v>0</v>
      </c>
      <c r="E41" s="142">
        <v>0</v>
      </c>
      <c r="F41" s="143">
        <f>C41-D41-E41</f>
        <v>0</v>
      </c>
    </row>
    <row r="42" spans="2:6" ht="24" customHeight="1" thickBot="1">
      <c r="B42" s="75" t="s">
        <v>42</v>
      </c>
      <c r="C42" s="144">
        <f>C41/$C$38</f>
        <v>0</v>
      </c>
      <c r="D42" s="144">
        <f>D41/$C$38</f>
        <v>0</v>
      </c>
      <c r="E42" s="144">
        <f>E41/$C$38</f>
        <v>0</v>
      </c>
      <c r="F42" s="144">
        <f>F41/$C$38</f>
        <v>0</v>
      </c>
    </row>
    <row r="43" spans="2:6" ht="23.25" customHeight="1" thickBot="1">
      <c r="B43" s="76" t="s">
        <v>23</v>
      </c>
      <c r="C43" s="142"/>
      <c r="D43" s="142"/>
      <c r="E43" s="142"/>
      <c r="F43" s="143">
        <f>C43-D43-E43</f>
        <v>0</v>
      </c>
    </row>
    <row r="44" spans="2:6" ht="15" customHeight="1" thickBot="1">
      <c r="B44" s="77" t="s">
        <v>42</v>
      </c>
      <c r="C44" s="144">
        <f>C43/$C$38</f>
        <v>0</v>
      </c>
      <c r="D44" s="144">
        <f>D43/$C$38</f>
        <v>0</v>
      </c>
      <c r="E44" s="144">
        <f>E43/$C$38</f>
        <v>0</v>
      </c>
      <c r="F44" s="144">
        <f>F43/$C$38</f>
        <v>0</v>
      </c>
    </row>
    <row r="45" spans="2:6" ht="23.25" customHeight="1" thickBot="1">
      <c r="B45" s="76" t="s">
        <v>90</v>
      </c>
      <c r="C45" s="142"/>
      <c r="D45" s="142"/>
      <c r="E45" s="142"/>
      <c r="F45" s="143">
        <f>C45-D45-E45</f>
        <v>0</v>
      </c>
    </row>
    <row r="46" spans="2:6" ht="20.25" customHeight="1" thickBot="1">
      <c r="B46" s="77" t="s">
        <v>42</v>
      </c>
      <c r="C46" s="144">
        <f>C45/$C$38</f>
        <v>0</v>
      </c>
      <c r="D46" s="144">
        <f>D45/$C$38</f>
        <v>0</v>
      </c>
      <c r="E46" s="144">
        <f>E45/$C$38</f>
        <v>0</v>
      </c>
      <c r="F46" s="144">
        <f>F45/$C$38</f>
        <v>0</v>
      </c>
    </row>
    <row r="47" spans="2:6" ht="20.25" customHeight="1" thickBot="1">
      <c r="B47" s="76" t="s">
        <v>24</v>
      </c>
      <c r="C47" s="142"/>
      <c r="D47" s="142"/>
      <c r="E47" s="142"/>
      <c r="F47" s="143">
        <f>C47-D47-E47</f>
        <v>0</v>
      </c>
    </row>
    <row r="48" spans="2:6" ht="20.25" customHeight="1" thickBot="1">
      <c r="B48" s="77" t="s">
        <v>42</v>
      </c>
      <c r="C48" s="144">
        <f>C47/$C$38</f>
        <v>0</v>
      </c>
      <c r="D48" s="144">
        <f>D47/$C$38</f>
        <v>0</v>
      </c>
      <c r="E48" s="144">
        <f>E47/$C$38</f>
        <v>0</v>
      </c>
      <c r="F48" s="144">
        <f>F47/$C$38</f>
        <v>0</v>
      </c>
    </row>
    <row r="49" spans="2:6" ht="6" customHeight="1">
      <c r="B49" s="52"/>
      <c r="C49" s="46"/>
      <c r="D49" s="46"/>
      <c r="E49" s="46"/>
      <c r="F49" s="46"/>
    </row>
    <row r="50" spans="2:6" ht="9.75" customHeight="1">
      <c r="B50" s="52"/>
      <c r="C50" s="46"/>
      <c r="D50" s="46"/>
      <c r="E50" s="46"/>
      <c r="F50" s="46"/>
    </row>
    <row r="51" spans="2:6" ht="21.75" customHeight="1">
      <c r="B51" s="505" t="s">
        <v>86</v>
      </c>
      <c r="C51" s="493"/>
      <c r="D51" s="493"/>
      <c r="E51" s="493"/>
      <c r="F51" s="493"/>
    </row>
    <row r="52" spans="2:6" ht="21.75" customHeight="1" thickBot="1">
      <c r="B52" s="41"/>
      <c r="C52" s="40"/>
      <c r="D52" s="87" t="s">
        <v>64</v>
      </c>
      <c r="E52" s="41"/>
      <c r="F52" s="40"/>
    </row>
    <row r="53" spans="2:6" ht="42" customHeight="1" thickBot="1">
      <c r="B53" s="20" t="s">
        <v>15</v>
      </c>
      <c r="C53" s="21" t="s">
        <v>16</v>
      </c>
      <c r="D53" s="21" t="s">
        <v>124</v>
      </c>
      <c r="E53" s="22" t="s">
        <v>125</v>
      </c>
      <c r="F53" s="21" t="s">
        <v>40</v>
      </c>
    </row>
    <row r="54" spans="2:6" ht="11.25" customHeight="1" thickBot="1">
      <c r="B54" s="85"/>
      <c r="C54" s="21" t="s">
        <v>67</v>
      </c>
      <c r="D54" s="21" t="s">
        <v>68</v>
      </c>
      <c r="E54" s="21" t="s">
        <v>69</v>
      </c>
      <c r="F54" s="86" t="s">
        <v>70</v>
      </c>
    </row>
    <row r="55" spans="2:6" ht="21.75" customHeight="1">
      <c r="B55" s="23" t="s">
        <v>17</v>
      </c>
      <c r="C55" s="137">
        <v>42820</v>
      </c>
      <c r="D55" s="138">
        <v>25500.55</v>
      </c>
      <c r="E55" s="137">
        <v>9873.02</v>
      </c>
      <c r="F55" s="141">
        <f>C55-D55-E55</f>
        <v>7446.43</v>
      </c>
    </row>
    <row r="56" spans="2:6" ht="21.75" customHeight="1">
      <c r="B56" s="24" t="s">
        <v>54</v>
      </c>
      <c r="C56" s="139">
        <v>104667</v>
      </c>
      <c r="D56" s="140">
        <v>39044.41</v>
      </c>
      <c r="E56" s="139">
        <v>36798.98</v>
      </c>
      <c r="F56" s="141">
        <f>C56-D56-E56</f>
        <v>28823.609999999993</v>
      </c>
    </row>
    <row r="57" spans="2:6" ht="21.75" customHeight="1">
      <c r="B57" s="24" t="s">
        <v>18</v>
      </c>
      <c r="C57" s="139">
        <v>0</v>
      </c>
      <c r="D57" s="140">
        <v>0</v>
      </c>
      <c r="E57" s="139">
        <v>0</v>
      </c>
      <c r="F57" s="141">
        <f>C57-D57-E57</f>
        <v>0</v>
      </c>
    </row>
    <row r="58" spans="2:6" ht="21.75" customHeight="1" thickBot="1">
      <c r="B58" s="65" t="s">
        <v>19</v>
      </c>
      <c r="C58" s="139">
        <v>0</v>
      </c>
      <c r="D58" s="140">
        <v>0</v>
      </c>
      <c r="E58" s="139">
        <v>0</v>
      </c>
      <c r="F58" s="141">
        <f>C58-D58-E58</f>
        <v>0</v>
      </c>
    </row>
    <row r="59" spans="2:6" ht="21.75" customHeight="1" thickBot="1">
      <c r="B59" s="25" t="s">
        <v>20</v>
      </c>
      <c r="C59" s="143">
        <f>SUM(C55:C57)-C58</f>
        <v>147487</v>
      </c>
      <c r="D59" s="143">
        <f>SUM(D55:D57)-D58</f>
        <v>64544.96000000001</v>
      </c>
      <c r="E59" s="143">
        <f>SUM(E55:E57)-E58</f>
        <v>46672</v>
      </c>
      <c r="F59" s="143">
        <f>SUM(F55:F57)-F58</f>
        <v>36270.03999999999</v>
      </c>
    </row>
    <row r="60" spans="2:6" ht="21.75" customHeight="1" thickBot="1">
      <c r="B60" s="45" t="s">
        <v>21</v>
      </c>
      <c r="C60" s="46"/>
      <c r="D60" s="46"/>
      <c r="E60" s="46"/>
      <c r="F60" s="46"/>
    </row>
    <row r="61" spans="2:6" ht="21.75" customHeight="1" thickBot="1">
      <c r="B61" s="74" t="s">
        <v>22</v>
      </c>
      <c r="C61" s="142"/>
      <c r="D61" s="142"/>
      <c r="E61" s="142"/>
      <c r="F61" s="143">
        <f>C61-D61-E61</f>
        <v>0</v>
      </c>
    </row>
    <row r="62" spans="2:6" ht="21.75" customHeight="1" thickBot="1">
      <c r="B62" s="75" t="s">
        <v>42</v>
      </c>
      <c r="C62" s="144">
        <f>C61/$C$59</f>
        <v>0</v>
      </c>
      <c r="D62" s="144">
        <f>D61/$C$59</f>
        <v>0</v>
      </c>
      <c r="E62" s="144">
        <f>E61/$C$59</f>
        <v>0</v>
      </c>
      <c r="F62" s="144">
        <f>F61/$C$59</f>
        <v>0</v>
      </c>
    </row>
    <row r="63" spans="2:6" ht="21.75" customHeight="1" thickBot="1">
      <c r="B63" s="76" t="s">
        <v>23</v>
      </c>
      <c r="C63" s="142"/>
      <c r="D63" s="142"/>
      <c r="E63" s="142"/>
      <c r="F63" s="143">
        <f>C63-D63-E63</f>
        <v>0</v>
      </c>
    </row>
    <row r="64" spans="2:6" ht="21.75" customHeight="1" thickBot="1">
      <c r="B64" s="77" t="s">
        <v>42</v>
      </c>
      <c r="C64" s="144">
        <f>C63/$C$59</f>
        <v>0</v>
      </c>
      <c r="D64" s="144">
        <f>D63/$C$59</f>
        <v>0</v>
      </c>
      <c r="E64" s="144">
        <f>E63/$C$59</f>
        <v>0</v>
      </c>
      <c r="F64" s="144">
        <f>F63/$C$59</f>
        <v>0</v>
      </c>
    </row>
    <row r="65" spans="2:6" ht="26.25" customHeight="1" thickBot="1">
      <c r="B65" s="76" t="s">
        <v>90</v>
      </c>
      <c r="C65" s="142"/>
      <c r="D65" s="142"/>
      <c r="E65" s="142"/>
      <c r="F65" s="143">
        <f>C65-D65-E65</f>
        <v>0</v>
      </c>
    </row>
    <row r="66" spans="2:6" ht="21.75" customHeight="1" thickBot="1">
      <c r="B66" s="77" t="s">
        <v>42</v>
      </c>
      <c r="C66" s="144">
        <f>C65/$C$59</f>
        <v>0</v>
      </c>
      <c r="D66" s="144">
        <f>D65/$C$59</f>
        <v>0</v>
      </c>
      <c r="E66" s="144">
        <f>E65/$C$59</f>
        <v>0</v>
      </c>
      <c r="F66" s="144">
        <f>F65/$C$59</f>
        <v>0</v>
      </c>
    </row>
    <row r="67" spans="2:6" ht="21.75" customHeight="1" thickBot="1">
      <c r="B67" s="76" t="s">
        <v>24</v>
      </c>
      <c r="C67" s="142"/>
      <c r="D67" s="142"/>
      <c r="E67" s="142"/>
      <c r="F67" s="143">
        <f>C67-D67-E67</f>
        <v>0</v>
      </c>
    </row>
    <row r="68" spans="2:6" ht="21.75" customHeight="1" thickBot="1">
      <c r="B68" s="77" t="s">
        <v>42</v>
      </c>
      <c r="C68" s="144">
        <f>C67/$C$59</f>
        <v>0</v>
      </c>
      <c r="D68" s="144">
        <f>D67/$C$59</f>
        <v>0</v>
      </c>
      <c r="E68" s="144">
        <f>E67/$C$59</f>
        <v>0</v>
      </c>
      <c r="F68" s="144">
        <f>F67/$C$59</f>
        <v>0</v>
      </c>
    </row>
    <row r="69" spans="2:6" ht="21.75" customHeight="1">
      <c r="B69" s="52"/>
      <c r="C69" s="46"/>
      <c r="D69" s="46"/>
      <c r="E69" s="46"/>
      <c r="F69" s="46"/>
    </row>
    <row r="70" spans="2:6" ht="21.75" customHeight="1" thickBot="1">
      <c r="B70" s="41"/>
      <c r="C70" s="40"/>
      <c r="D70" s="87" t="s">
        <v>87</v>
      </c>
      <c r="E70" s="41"/>
      <c r="F70" s="40"/>
    </row>
    <row r="71" spans="2:6" ht="45" customHeight="1" thickBot="1">
      <c r="B71" s="20" t="s">
        <v>15</v>
      </c>
      <c r="C71" s="21" t="s">
        <v>16</v>
      </c>
      <c r="D71" s="21" t="s">
        <v>124</v>
      </c>
      <c r="E71" s="22" t="s">
        <v>125</v>
      </c>
      <c r="F71" s="21" t="s">
        <v>40</v>
      </c>
    </row>
    <row r="72" spans="2:6" ht="13.5" customHeight="1" thickBot="1">
      <c r="B72" s="85"/>
      <c r="C72" s="21" t="s">
        <v>67</v>
      </c>
      <c r="D72" s="21" t="s">
        <v>68</v>
      </c>
      <c r="E72" s="21" t="s">
        <v>69</v>
      </c>
      <c r="F72" s="86" t="s">
        <v>70</v>
      </c>
    </row>
    <row r="73" spans="2:6" ht="21.75" customHeight="1">
      <c r="B73" s="23" t="s">
        <v>17</v>
      </c>
      <c r="C73" s="137"/>
      <c r="D73" s="138"/>
      <c r="E73" s="137"/>
      <c r="F73" s="141">
        <f>C73-D73-E73</f>
        <v>0</v>
      </c>
    </row>
    <row r="74" spans="2:6" ht="21.75" customHeight="1">
      <c r="B74" s="24" t="s">
        <v>54</v>
      </c>
      <c r="C74" s="139"/>
      <c r="D74" s="140"/>
      <c r="E74" s="139"/>
      <c r="F74" s="141">
        <f>C74-D74-E74</f>
        <v>0</v>
      </c>
    </row>
    <row r="75" spans="2:6" ht="21.75" customHeight="1">
      <c r="B75" s="24" t="s">
        <v>18</v>
      </c>
      <c r="C75" s="139"/>
      <c r="D75" s="140"/>
      <c r="E75" s="139"/>
      <c r="F75" s="141">
        <f>C75-D75-E75</f>
        <v>0</v>
      </c>
    </row>
    <row r="76" spans="2:6" ht="21.75" customHeight="1" thickBot="1">
      <c r="B76" s="65" t="s">
        <v>19</v>
      </c>
      <c r="C76" s="139"/>
      <c r="D76" s="140"/>
      <c r="E76" s="139"/>
      <c r="F76" s="141">
        <f>C76-D76-E76</f>
        <v>0</v>
      </c>
    </row>
    <row r="77" spans="2:6" ht="21.75" customHeight="1" thickBot="1">
      <c r="B77" s="25" t="s">
        <v>20</v>
      </c>
      <c r="C77" s="143">
        <f>SUM(C73:C75)-C76</f>
        <v>0</v>
      </c>
      <c r="D77" s="143">
        <f>SUM(D73:D75)-D76</f>
        <v>0</v>
      </c>
      <c r="E77" s="143">
        <f>SUM(E73:E75)-E76</f>
        <v>0</v>
      </c>
      <c r="F77" s="143">
        <f>SUM(F73:F75)-F76</f>
        <v>0</v>
      </c>
    </row>
    <row r="78" spans="2:6" ht="21.75" customHeight="1" thickBot="1">
      <c r="B78" s="45" t="s">
        <v>21</v>
      </c>
      <c r="C78" s="46"/>
      <c r="D78" s="46"/>
      <c r="E78" s="46"/>
      <c r="F78" s="46"/>
    </row>
    <row r="79" spans="2:6" ht="21.75" customHeight="1" thickBot="1">
      <c r="B79" s="74" t="s">
        <v>22</v>
      </c>
      <c r="C79" s="142"/>
      <c r="D79" s="142"/>
      <c r="E79" s="142"/>
      <c r="F79" s="143">
        <f>C79-D79-E79</f>
        <v>0</v>
      </c>
    </row>
    <row r="80" spans="2:6" ht="21.75" customHeight="1" thickBot="1">
      <c r="B80" s="75" t="s">
        <v>42</v>
      </c>
      <c r="C80" s="144">
        <f>C79/$C$59</f>
        <v>0</v>
      </c>
      <c r="D80" s="144">
        <f>D79/$C$59</f>
        <v>0</v>
      </c>
      <c r="E80" s="144">
        <f>E79/$C$59</f>
        <v>0</v>
      </c>
      <c r="F80" s="144">
        <f>F79/$C$59</f>
        <v>0</v>
      </c>
    </row>
    <row r="81" spans="2:6" ht="21.75" customHeight="1" thickBot="1">
      <c r="B81" s="76" t="s">
        <v>23</v>
      </c>
      <c r="C81" s="142"/>
      <c r="D81" s="142"/>
      <c r="E81" s="142"/>
      <c r="F81" s="143">
        <f>C81-D81-E81</f>
        <v>0</v>
      </c>
    </row>
    <row r="82" spans="2:6" ht="21.75" customHeight="1" thickBot="1">
      <c r="B82" s="77" t="s">
        <v>42</v>
      </c>
      <c r="C82" s="144">
        <f>C81/$C$59</f>
        <v>0</v>
      </c>
      <c r="D82" s="144">
        <f>D81/$C$59</f>
        <v>0</v>
      </c>
      <c r="E82" s="144">
        <f>E81/$C$59</f>
        <v>0</v>
      </c>
      <c r="F82" s="144">
        <f>F81/$C$59</f>
        <v>0</v>
      </c>
    </row>
    <row r="83" spans="2:6" ht="25.5" customHeight="1" thickBot="1">
      <c r="B83" s="76" t="s">
        <v>90</v>
      </c>
      <c r="C83" s="142"/>
      <c r="D83" s="142"/>
      <c r="E83" s="142"/>
      <c r="F83" s="143">
        <f>C83-D83-E83</f>
        <v>0</v>
      </c>
    </row>
    <row r="84" spans="2:6" ht="21.75" customHeight="1" thickBot="1">
      <c r="B84" s="77" t="s">
        <v>42</v>
      </c>
      <c r="C84" s="144">
        <f>C83/$C$59</f>
        <v>0</v>
      </c>
      <c r="D84" s="144">
        <f>D83/$C$59</f>
        <v>0</v>
      </c>
      <c r="E84" s="144">
        <f>E83/$C$59</f>
        <v>0</v>
      </c>
      <c r="F84" s="144">
        <f>F83/$C$59</f>
        <v>0</v>
      </c>
    </row>
    <row r="85" spans="2:6" ht="21.75" customHeight="1" thickBot="1">
      <c r="B85" s="76" t="s">
        <v>24</v>
      </c>
      <c r="C85" s="142"/>
      <c r="D85" s="142"/>
      <c r="E85" s="142"/>
      <c r="F85" s="143">
        <f>C85-D85-E85</f>
        <v>0</v>
      </c>
    </row>
    <row r="86" spans="2:6" ht="21.75" customHeight="1" thickBot="1">
      <c r="B86" s="77" t="s">
        <v>42</v>
      </c>
      <c r="C86" s="144">
        <f>C85/$C$59</f>
        <v>0</v>
      </c>
      <c r="D86" s="144">
        <f>D85/$C$59</f>
        <v>0</v>
      </c>
      <c r="E86" s="144">
        <f>E85/$C$59</f>
        <v>0</v>
      </c>
      <c r="F86" s="144">
        <f>F85/$C$59</f>
        <v>0</v>
      </c>
    </row>
    <row r="87" spans="2:6" ht="21.75" customHeight="1">
      <c r="B87" s="52"/>
      <c r="C87" s="46"/>
      <c r="D87" s="46"/>
      <c r="E87" s="46"/>
      <c r="F87" s="46"/>
    </row>
    <row r="88" spans="2:6" ht="21.75" customHeight="1" thickBot="1">
      <c r="B88" s="41"/>
      <c r="C88" s="40"/>
      <c r="D88" s="87" t="s">
        <v>88</v>
      </c>
      <c r="E88" s="41"/>
      <c r="F88" s="40"/>
    </row>
    <row r="89" spans="2:6" ht="40.5" customHeight="1" thickBot="1">
      <c r="B89" s="20" t="s">
        <v>15</v>
      </c>
      <c r="C89" s="21" t="s">
        <v>16</v>
      </c>
      <c r="D89" s="21" t="s">
        <v>124</v>
      </c>
      <c r="E89" s="22" t="s">
        <v>125</v>
      </c>
      <c r="F89" s="21" t="s">
        <v>40</v>
      </c>
    </row>
    <row r="90" spans="2:6" ht="15" customHeight="1" thickBot="1">
      <c r="B90" s="85"/>
      <c r="C90" s="21" t="s">
        <v>67</v>
      </c>
      <c r="D90" s="21" t="s">
        <v>68</v>
      </c>
      <c r="E90" s="21" t="s">
        <v>69</v>
      </c>
      <c r="F90" s="86" t="s">
        <v>70</v>
      </c>
    </row>
    <row r="91" spans="2:6" ht="21.75" customHeight="1">
      <c r="B91" s="23" t="s">
        <v>17</v>
      </c>
      <c r="C91" s="137"/>
      <c r="D91" s="138"/>
      <c r="E91" s="137"/>
      <c r="F91" s="141">
        <f>C91-D91-E91</f>
        <v>0</v>
      </c>
    </row>
    <row r="92" spans="2:6" ht="21.75" customHeight="1">
      <c r="B92" s="24" t="s">
        <v>54</v>
      </c>
      <c r="C92" s="139"/>
      <c r="D92" s="140"/>
      <c r="E92" s="139"/>
      <c r="F92" s="141">
        <f>C92-D92-E92</f>
        <v>0</v>
      </c>
    </row>
    <row r="93" spans="2:6" ht="21.75" customHeight="1">
      <c r="B93" s="24" t="s">
        <v>18</v>
      </c>
      <c r="C93" s="139"/>
      <c r="D93" s="140"/>
      <c r="E93" s="139"/>
      <c r="F93" s="141">
        <f>C93-D93-E93</f>
        <v>0</v>
      </c>
    </row>
    <row r="94" spans="2:6" ht="21.75" customHeight="1" thickBot="1">
      <c r="B94" s="65" t="s">
        <v>19</v>
      </c>
      <c r="C94" s="139"/>
      <c r="D94" s="140"/>
      <c r="E94" s="139"/>
      <c r="F94" s="141">
        <f>C94-D94-E94</f>
        <v>0</v>
      </c>
    </row>
    <row r="95" spans="2:6" ht="21.75" customHeight="1" thickBot="1">
      <c r="B95" s="25" t="s">
        <v>20</v>
      </c>
      <c r="C95" s="143">
        <f>SUM(C91:C93)-C94</f>
        <v>0</v>
      </c>
      <c r="D95" s="143">
        <f>SUM(D91:D93)-D94</f>
        <v>0</v>
      </c>
      <c r="E95" s="143">
        <f>SUM(E91:E93)-E94</f>
        <v>0</v>
      </c>
      <c r="F95" s="143">
        <f>SUM(F91:F93)-F94</f>
        <v>0</v>
      </c>
    </row>
    <row r="96" spans="2:6" ht="21.75" customHeight="1" thickBot="1">
      <c r="B96" s="45" t="s">
        <v>21</v>
      </c>
      <c r="C96" s="46"/>
      <c r="D96" s="46"/>
      <c r="E96" s="46"/>
      <c r="F96" s="46"/>
    </row>
    <row r="97" spans="2:6" ht="21.75" customHeight="1" thickBot="1">
      <c r="B97" s="74" t="s">
        <v>22</v>
      </c>
      <c r="C97" s="142"/>
      <c r="D97" s="142"/>
      <c r="E97" s="142"/>
      <c r="F97" s="143">
        <f>C97-D97-E97</f>
        <v>0</v>
      </c>
    </row>
    <row r="98" spans="2:6" ht="21.75" customHeight="1" thickBot="1">
      <c r="B98" s="75" t="s">
        <v>42</v>
      </c>
      <c r="C98" s="144" t="e">
        <f>C97/$C$95</f>
        <v>#DIV/0!</v>
      </c>
      <c r="D98" s="144" t="e">
        <f>D97/$C$95</f>
        <v>#DIV/0!</v>
      </c>
      <c r="E98" s="144" t="e">
        <f>E97/$C$95</f>
        <v>#DIV/0!</v>
      </c>
      <c r="F98" s="144" t="e">
        <f>F97/$C$95</f>
        <v>#DIV/0!</v>
      </c>
    </row>
    <row r="99" spans="2:6" ht="21.75" customHeight="1" thickBot="1">
      <c r="B99" s="76" t="s">
        <v>23</v>
      </c>
      <c r="C99" s="142"/>
      <c r="D99" s="142"/>
      <c r="E99" s="142"/>
      <c r="F99" s="143">
        <f>C99-D99-E99</f>
        <v>0</v>
      </c>
    </row>
    <row r="100" spans="2:6" ht="21.75" customHeight="1" thickBot="1">
      <c r="B100" s="77" t="s">
        <v>42</v>
      </c>
      <c r="C100" s="144" t="e">
        <f>C99/$C$95</f>
        <v>#DIV/0!</v>
      </c>
      <c r="D100" s="144" t="e">
        <f>D99/$C$95</f>
        <v>#DIV/0!</v>
      </c>
      <c r="E100" s="144" t="e">
        <f>E99/$C$95</f>
        <v>#DIV/0!</v>
      </c>
      <c r="F100" s="144" t="e">
        <f>F99/$C$95</f>
        <v>#DIV/0!</v>
      </c>
    </row>
    <row r="101" spans="2:6" ht="27" customHeight="1" thickBot="1">
      <c r="B101" s="76" t="s">
        <v>90</v>
      </c>
      <c r="C101" s="142"/>
      <c r="D101" s="142"/>
      <c r="E101" s="142"/>
      <c r="F101" s="143">
        <f>C101-D101-E101</f>
        <v>0</v>
      </c>
    </row>
    <row r="102" spans="2:6" ht="21.75" customHeight="1" thickBot="1">
      <c r="B102" s="77" t="s">
        <v>42</v>
      </c>
      <c r="C102" s="144" t="e">
        <f>C101/$C$95</f>
        <v>#DIV/0!</v>
      </c>
      <c r="D102" s="144" t="e">
        <f>D101/$C$95</f>
        <v>#DIV/0!</v>
      </c>
      <c r="E102" s="144" t="e">
        <f>E101/$C$95</f>
        <v>#DIV/0!</v>
      </c>
      <c r="F102" s="144" t="e">
        <f>F101/$C$95</f>
        <v>#DIV/0!</v>
      </c>
    </row>
    <row r="103" spans="2:6" ht="21.75" customHeight="1" thickBot="1">
      <c r="B103" s="76" t="s">
        <v>24</v>
      </c>
      <c r="C103" s="142"/>
      <c r="D103" s="142"/>
      <c r="E103" s="142"/>
      <c r="F103" s="143">
        <f>C103-D103-E103</f>
        <v>0</v>
      </c>
    </row>
    <row r="104" spans="2:6" ht="21.75" customHeight="1" thickBot="1">
      <c r="B104" s="77" t="s">
        <v>42</v>
      </c>
      <c r="C104" s="144" t="e">
        <f>C103/$C$95</f>
        <v>#DIV/0!</v>
      </c>
      <c r="D104" s="144" t="e">
        <f>D103/$C$95</f>
        <v>#DIV/0!</v>
      </c>
      <c r="E104" s="144" t="e">
        <f>E103/$C$95</f>
        <v>#DIV/0!</v>
      </c>
      <c r="F104" s="144" t="e">
        <f>F103/$C$95</f>
        <v>#DIV/0!</v>
      </c>
    </row>
    <row r="105" spans="2:6" ht="19.5" customHeight="1">
      <c r="B105" s="52"/>
      <c r="C105" s="46"/>
      <c r="D105" s="46"/>
      <c r="E105" s="46"/>
      <c r="F105" s="46"/>
    </row>
    <row r="106" spans="2:6" ht="15" customHeight="1">
      <c r="B106" s="392" t="s">
        <v>33</v>
      </c>
      <c r="C106" s="392"/>
      <c r="D106" s="392"/>
      <c r="E106" s="392"/>
      <c r="F106" s="392"/>
    </row>
    <row r="107" spans="3:6" ht="10.5" customHeight="1" thickBot="1">
      <c r="C107" s="14"/>
      <c r="D107" s="14"/>
      <c r="E107" s="14"/>
      <c r="F107" s="14"/>
    </row>
    <row r="108" spans="2:6" ht="51" customHeight="1" thickBot="1">
      <c r="B108" s="21" t="s">
        <v>133</v>
      </c>
      <c r="C108" s="21" t="s">
        <v>25</v>
      </c>
      <c r="D108" s="22" t="s">
        <v>134</v>
      </c>
      <c r="E108" s="64" t="s">
        <v>26</v>
      </c>
      <c r="F108" s="21" t="s">
        <v>135</v>
      </c>
    </row>
    <row r="109" spans="2:6" ht="21" customHeight="1" thickBot="1">
      <c r="B109" s="142">
        <v>125363</v>
      </c>
      <c r="C109" s="142">
        <v>54862</v>
      </c>
      <c r="D109" s="142">
        <v>39671</v>
      </c>
      <c r="E109" s="144">
        <f>(C109+D109)/B109</f>
        <v>0.754074168614344</v>
      </c>
      <c r="F109" s="143">
        <f>B109-C109-D109</f>
        <v>30830</v>
      </c>
    </row>
    <row r="110" spans="2:6" ht="15" customHeight="1">
      <c r="B110" s="45"/>
      <c r="C110" s="46"/>
      <c r="D110" s="46"/>
      <c r="E110" s="46"/>
      <c r="F110" s="46"/>
    </row>
    <row r="111" spans="2:6" ht="15" customHeight="1">
      <c r="B111" s="506" t="s">
        <v>139</v>
      </c>
      <c r="C111" s="506"/>
      <c r="D111" s="506"/>
      <c r="E111" s="148"/>
      <c r="F111" s="148"/>
    </row>
    <row r="112" spans="2:6" ht="9.75" customHeight="1" thickBot="1">
      <c r="B112" s="152"/>
      <c r="C112" s="152"/>
      <c r="D112" s="152"/>
      <c r="E112" s="46"/>
      <c r="F112" s="153"/>
    </row>
    <row r="113" spans="2:6" ht="53.25" customHeight="1" thickBot="1">
      <c r="B113" s="21" t="s">
        <v>128</v>
      </c>
      <c r="C113" s="63" t="s">
        <v>129</v>
      </c>
      <c r="D113" s="98" t="s">
        <v>130</v>
      </c>
      <c r="E113" s="149" t="s">
        <v>131</v>
      </c>
      <c r="F113" s="21" t="s">
        <v>132</v>
      </c>
    </row>
    <row r="114" spans="2:6" ht="23.25" customHeight="1" thickBot="1">
      <c r="B114" s="150"/>
      <c r="C114" s="150"/>
      <c r="D114" s="150"/>
      <c r="E114" s="151" t="e">
        <f>SUM(C114:D114)/B114</f>
        <v>#DIV/0!</v>
      </c>
      <c r="F114" s="143">
        <f>B114-C114-D114</f>
        <v>0</v>
      </c>
    </row>
    <row r="115" spans="2:6" ht="42.75" customHeight="1">
      <c r="B115" s="507" t="s">
        <v>138</v>
      </c>
      <c r="C115" s="508"/>
      <c r="D115" s="508"/>
      <c r="E115" s="508"/>
      <c r="F115" s="508"/>
    </row>
    <row r="116" spans="2:6" ht="15" customHeight="1" thickBot="1">
      <c r="B116" s="45"/>
      <c r="C116" s="46"/>
      <c r="D116" s="46"/>
      <c r="E116" s="46"/>
      <c r="F116" s="46"/>
    </row>
    <row r="117" spans="2:6" ht="15" customHeight="1">
      <c r="B117" s="494" t="s">
        <v>119</v>
      </c>
      <c r="C117" s="495"/>
      <c r="D117" s="495"/>
      <c r="E117" s="495"/>
      <c r="F117" s="496"/>
    </row>
    <row r="118" spans="1:10" ht="15" customHeight="1">
      <c r="A118" s="9"/>
      <c r="B118" s="497"/>
      <c r="C118" s="498"/>
      <c r="D118" s="498"/>
      <c r="E118" s="498"/>
      <c r="F118" s="499"/>
      <c r="G118" s="1"/>
      <c r="H118" s="1"/>
      <c r="I118" s="1"/>
      <c r="J118" s="1"/>
    </row>
    <row r="119" spans="1:10" ht="8.25" customHeight="1" thickBot="1">
      <c r="A119" s="9"/>
      <c r="B119" s="500"/>
      <c r="C119" s="501"/>
      <c r="D119" s="501"/>
      <c r="E119" s="501"/>
      <c r="F119" s="502"/>
      <c r="G119" s="1"/>
      <c r="H119" s="1"/>
      <c r="I119" s="1"/>
      <c r="J119" s="1"/>
    </row>
    <row r="120" spans="1:10" ht="15" customHeight="1">
      <c r="A120" s="9"/>
      <c r="B120" s="78"/>
      <c r="C120" s="78"/>
      <c r="D120" s="78"/>
      <c r="E120" s="78"/>
      <c r="F120" s="78"/>
      <c r="G120" s="1"/>
      <c r="H120" s="1"/>
      <c r="I120" s="1"/>
      <c r="J120" s="1"/>
    </row>
    <row r="121" spans="1:10" ht="15" customHeight="1">
      <c r="A121" s="9"/>
      <c r="B121" s="79" t="s">
        <v>63</v>
      </c>
      <c r="C121" s="80"/>
      <c r="D121" s="80"/>
      <c r="E121" s="80"/>
      <c r="F121" s="80"/>
      <c r="G121" s="1"/>
      <c r="H121" s="1"/>
      <c r="I121" s="1"/>
      <c r="J121" s="1"/>
    </row>
    <row r="122" spans="1:10" ht="31.5" customHeight="1">
      <c r="A122" s="9"/>
      <c r="B122" s="503" t="s">
        <v>120</v>
      </c>
      <c r="C122" s="503"/>
      <c r="D122" s="503"/>
      <c r="E122" s="503"/>
      <c r="F122" s="503"/>
      <c r="G122" s="1"/>
      <c r="H122" s="1"/>
      <c r="I122" s="1"/>
      <c r="J122" s="1"/>
    </row>
    <row r="123" spans="1:10" ht="30.75" customHeight="1">
      <c r="A123" s="9"/>
      <c r="B123" s="504" t="s">
        <v>121</v>
      </c>
      <c r="C123" s="504"/>
      <c r="D123" s="504"/>
      <c r="E123" s="504"/>
      <c r="F123" s="504"/>
      <c r="G123" s="1"/>
      <c r="H123" s="1"/>
      <c r="I123" s="1"/>
      <c r="J123" s="1"/>
    </row>
    <row r="124" spans="1:10" ht="30.75" customHeight="1">
      <c r="A124" s="9"/>
      <c r="B124" s="503" t="s">
        <v>89</v>
      </c>
      <c r="C124" s="503"/>
      <c r="D124" s="503"/>
      <c r="E124" s="503"/>
      <c r="F124" s="503"/>
      <c r="G124" s="1"/>
      <c r="H124" s="1"/>
      <c r="I124" s="1"/>
      <c r="J124" s="1"/>
    </row>
    <row r="125" spans="1:10" ht="14.25" customHeight="1">
      <c r="A125" s="9"/>
      <c r="B125" s="79"/>
      <c r="C125" s="79"/>
      <c r="D125" s="79"/>
      <c r="E125" s="79"/>
      <c r="F125" s="79"/>
      <c r="G125" s="1"/>
      <c r="H125" s="1"/>
      <c r="I125" s="1"/>
      <c r="J125" s="1"/>
    </row>
    <row r="126" spans="1:10" ht="15" customHeight="1">
      <c r="A126" s="9"/>
      <c r="B126" s="31" t="s">
        <v>37</v>
      </c>
      <c r="C126" s="11" t="s">
        <v>310</v>
      </c>
      <c r="D126" s="11"/>
      <c r="E126" s="57"/>
      <c r="F126" s="57"/>
      <c r="H126" s="1"/>
      <c r="I126" s="1"/>
      <c r="J126" s="1"/>
    </row>
    <row r="127" spans="1:10" ht="8.25" customHeight="1">
      <c r="A127" s="9"/>
      <c r="H127" s="1"/>
      <c r="I127" s="1"/>
      <c r="J127" s="1"/>
    </row>
    <row r="128" spans="1:10" ht="15" customHeight="1">
      <c r="A128" s="9"/>
      <c r="B128" s="31" t="s">
        <v>91</v>
      </c>
      <c r="C128" s="11" t="s">
        <v>3</v>
      </c>
      <c r="D128" s="11"/>
      <c r="E128" s="57"/>
      <c r="F128" s="57"/>
      <c r="H128" s="1"/>
      <c r="I128" s="1"/>
      <c r="J128" s="1"/>
    </row>
    <row r="129" spans="1:10" ht="7.5" customHeight="1">
      <c r="A129" s="9"/>
      <c r="H129" s="1"/>
      <c r="I129" s="1"/>
      <c r="J129" s="1"/>
    </row>
    <row r="130" spans="1:10" ht="15" customHeight="1">
      <c r="A130" s="9"/>
      <c r="B130" s="31" t="s">
        <v>38</v>
      </c>
      <c r="C130" s="88" t="s">
        <v>311</v>
      </c>
      <c r="D130" s="88"/>
      <c r="E130" s="5"/>
      <c r="F130" s="5"/>
      <c r="H130" s="1"/>
      <c r="I130" s="1"/>
      <c r="J130" s="1"/>
    </row>
    <row r="131" spans="1:10" ht="9" customHeight="1">
      <c r="A131" s="1"/>
      <c r="H131" s="1"/>
      <c r="I131" s="1"/>
      <c r="J131" s="1"/>
    </row>
    <row r="132" spans="1:10" ht="20.25" customHeight="1">
      <c r="A132" s="7"/>
      <c r="B132" s="31" t="s">
        <v>92</v>
      </c>
      <c r="C132" s="31"/>
      <c r="D132" s="88" t="s">
        <v>304</v>
      </c>
      <c r="E132" s="88"/>
      <c r="F132" s="5"/>
      <c r="G132" s="5"/>
      <c r="H132" s="8"/>
      <c r="I132" s="8"/>
      <c r="J132" s="8"/>
    </row>
    <row r="133" spans="1:10" ht="10.5" customHeight="1" thickBot="1">
      <c r="A133" s="7"/>
      <c r="B133" s="7"/>
      <c r="C133" s="1"/>
      <c r="D133" s="8"/>
      <c r="E133" s="8"/>
      <c r="F133" s="8"/>
      <c r="G133" s="8"/>
      <c r="H133" s="8"/>
      <c r="I133" s="8"/>
      <c r="J133" s="8"/>
    </row>
    <row r="134" spans="1:10" ht="40.5" customHeight="1">
      <c r="A134" s="9"/>
      <c r="B134" s="1"/>
      <c r="C134" s="483"/>
      <c r="D134" s="484"/>
      <c r="E134" s="485"/>
      <c r="F134" s="1"/>
      <c r="G134" s="1"/>
      <c r="H134" s="1"/>
      <c r="I134" s="1"/>
      <c r="J134" s="1"/>
    </row>
    <row r="135" spans="1:10" ht="19.5" customHeight="1">
      <c r="A135" s="9"/>
      <c r="C135" s="486"/>
      <c r="D135" s="487"/>
      <c r="E135" s="488"/>
      <c r="F135" s="1"/>
      <c r="G135" s="1"/>
      <c r="H135" s="1"/>
      <c r="I135" s="1"/>
      <c r="J135" s="1"/>
    </row>
    <row r="136" spans="1:10" ht="30" customHeight="1" thickBot="1">
      <c r="A136" s="9"/>
      <c r="B136" s="31" t="s">
        <v>34</v>
      </c>
      <c r="C136" s="489"/>
      <c r="D136" s="490"/>
      <c r="E136" s="491"/>
      <c r="F136" s="1"/>
      <c r="G136" s="1"/>
      <c r="H136" s="1"/>
      <c r="I136" s="1"/>
      <c r="J136" s="1"/>
    </row>
    <row r="137" spans="1:10" ht="12.75">
      <c r="A137" s="9"/>
      <c r="C137" s="1"/>
      <c r="D137" s="1"/>
      <c r="E137" s="1"/>
      <c r="F137" s="1"/>
      <c r="G137" s="1"/>
      <c r="H137" s="1"/>
      <c r="I137" s="1"/>
      <c r="J137" s="1"/>
    </row>
    <row r="138" spans="1:10" ht="20.25" customHeight="1">
      <c r="A138" s="9"/>
      <c r="B138" s="31" t="s">
        <v>10</v>
      </c>
      <c r="C138" s="32" t="s">
        <v>1</v>
      </c>
      <c r="D138" s="1"/>
      <c r="E138" s="1"/>
      <c r="F138" s="1"/>
      <c r="G138" s="1"/>
      <c r="H138" s="1"/>
      <c r="I138" s="1"/>
      <c r="J138" s="1"/>
    </row>
    <row r="139" spans="1:10" ht="12.75">
      <c r="A139" s="9"/>
      <c r="B139" s="1"/>
      <c r="C139" s="1"/>
      <c r="D139" s="1"/>
      <c r="E139" s="1"/>
      <c r="F139" s="1"/>
      <c r="G139" s="1"/>
      <c r="H139" s="1"/>
      <c r="I139" s="1"/>
      <c r="J139" s="1"/>
    </row>
    <row r="140" spans="1:10" ht="12.75">
      <c r="A140" s="9"/>
      <c r="B140" s="1"/>
      <c r="C140" s="1"/>
      <c r="D140" s="1"/>
      <c r="E140" s="1"/>
      <c r="F140" s="1"/>
      <c r="G140" s="1"/>
      <c r="H140" s="1"/>
      <c r="I140" s="1"/>
      <c r="J140" s="1"/>
    </row>
    <row r="141" spans="1:10" ht="12.75">
      <c r="A141" s="9"/>
      <c r="B141" s="1"/>
      <c r="C141" s="1"/>
      <c r="D141" s="1"/>
      <c r="E141" s="1"/>
      <c r="F141" s="1"/>
      <c r="G141" s="1"/>
      <c r="H141" s="1"/>
      <c r="I141" s="1"/>
      <c r="J141" s="1"/>
    </row>
    <row r="142" spans="1:10" ht="19.5" customHeight="1">
      <c r="A142" s="9"/>
      <c r="B142" s="50"/>
      <c r="C142" s="14"/>
      <c r="D142" s="1"/>
      <c r="E142" s="1"/>
      <c r="F142" s="1"/>
      <c r="G142" s="1"/>
      <c r="H142" s="1"/>
      <c r="I142" s="1"/>
      <c r="J142" s="1"/>
    </row>
    <row r="143" spans="1:10" ht="12.75">
      <c r="A143" s="9"/>
      <c r="B143" s="51"/>
      <c r="C143" s="51"/>
      <c r="D143" s="51"/>
      <c r="E143" s="51"/>
      <c r="F143" s="51"/>
      <c r="G143" s="1"/>
      <c r="H143" s="1"/>
      <c r="I143" s="1"/>
      <c r="J143" s="1"/>
    </row>
    <row r="144" spans="1:10" ht="13.5">
      <c r="A144" s="17"/>
      <c r="B144" s="51"/>
      <c r="C144" s="51"/>
      <c r="D144" s="51"/>
      <c r="E144" s="51"/>
      <c r="F144" s="51"/>
      <c r="G144" s="36"/>
      <c r="H144" s="4"/>
      <c r="I144" s="4"/>
      <c r="J144" s="4"/>
    </row>
    <row r="145" spans="1:10" ht="12.75">
      <c r="A145" s="1"/>
      <c r="B145" s="51"/>
      <c r="C145" s="51"/>
      <c r="D145" s="51"/>
      <c r="E145" s="51"/>
      <c r="F145" s="51"/>
      <c r="G145" s="1"/>
      <c r="H145" s="1"/>
      <c r="I145" s="1"/>
      <c r="J145" s="1"/>
    </row>
    <row r="146" spans="1:10" ht="12.75">
      <c r="A146" s="1"/>
      <c r="B146" s="51"/>
      <c r="C146" s="51"/>
      <c r="D146" s="51"/>
      <c r="E146" s="51"/>
      <c r="F146" s="51"/>
      <c r="G146" s="1"/>
      <c r="H146" s="1"/>
      <c r="I146" s="1"/>
      <c r="J146" s="1"/>
    </row>
    <row r="147" spans="1:10" ht="12.75">
      <c r="A147" s="3"/>
      <c r="B147" s="51"/>
      <c r="C147" s="51"/>
      <c r="D147" s="51"/>
      <c r="E147" s="51"/>
      <c r="F147" s="51"/>
      <c r="G147" s="1"/>
      <c r="H147" s="1"/>
      <c r="I147" s="1"/>
      <c r="J147" s="1"/>
    </row>
    <row r="148" spans="1:10" ht="16.5" customHeight="1">
      <c r="A148" s="1"/>
      <c r="B148" s="51"/>
      <c r="C148" s="51"/>
      <c r="D148" s="51"/>
      <c r="E148" s="51"/>
      <c r="F148" s="51"/>
      <c r="G148" s="1"/>
      <c r="H148" s="1"/>
      <c r="I148" s="1"/>
      <c r="J148" s="1"/>
    </row>
    <row r="149" spans="1:10" ht="12.75">
      <c r="A149" s="7"/>
      <c r="B149" s="51"/>
      <c r="C149" s="51"/>
      <c r="D149" s="51"/>
      <c r="E149" s="51"/>
      <c r="F149" s="51"/>
      <c r="G149" s="8"/>
      <c r="H149" s="8"/>
      <c r="I149" s="8"/>
      <c r="J149" s="8"/>
    </row>
    <row r="150" spans="1:10" ht="12.75">
      <c r="A150" s="9"/>
      <c r="B150" s="51"/>
      <c r="C150" s="51"/>
      <c r="D150" s="51"/>
      <c r="E150" s="51"/>
      <c r="F150" s="51"/>
      <c r="G150" s="1"/>
      <c r="H150" s="1"/>
      <c r="I150" s="1"/>
      <c r="J150" s="1"/>
    </row>
    <row r="151" spans="1:10" ht="12.75">
      <c r="A151" s="9"/>
      <c r="B151" s="51"/>
      <c r="C151" s="51"/>
      <c r="D151" s="51"/>
      <c r="E151" s="51"/>
      <c r="F151" s="51"/>
      <c r="G151" s="1"/>
      <c r="H151" s="1"/>
      <c r="I151" s="1"/>
      <c r="J151" s="1"/>
    </row>
    <row r="152" spans="1:10" ht="12.75">
      <c r="A152" s="9"/>
      <c r="B152" s="51"/>
      <c r="C152" s="51"/>
      <c r="D152" s="51"/>
      <c r="E152" s="51"/>
      <c r="F152" s="51"/>
      <c r="G152" s="1"/>
      <c r="H152" s="1"/>
      <c r="I152" s="1"/>
      <c r="J152" s="1"/>
    </row>
    <row r="153" spans="1:10" ht="12.75">
      <c r="A153" s="9"/>
      <c r="B153" s="51"/>
      <c r="C153" s="51"/>
      <c r="D153" s="51"/>
      <c r="E153" s="51"/>
      <c r="F153" s="51"/>
      <c r="G153" s="1"/>
      <c r="H153" s="1"/>
      <c r="I153" s="1"/>
      <c r="J153" s="1"/>
    </row>
    <row r="154" spans="1:10" ht="12.75">
      <c r="A154" s="9"/>
      <c r="B154" s="51"/>
      <c r="C154" s="51"/>
      <c r="D154" s="51"/>
      <c r="E154" s="51"/>
      <c r="F154" s="51"/>
      <c r="G154" s="1"/>
      <c r="H154" s="1"/>
      <c r="I154" s="1"/>
      <c r="J154" s="1"/>
    </row>
    <row r="155" spans="1:10" ht="12.75">
      <c r="A155" s="9"/>
      <c r="B155" s="51"/>
      <c r="C155" s="51"/>
      <c r="D155" s="51"/>
      <c r="E155" s="51"/>
      <c r="F155" s="51"/>
      <c r="G155" s="1"/>
      <c r="H155" s="1"/>
      <c r="I155" s="1"/>
      <c r="J155" s="1"/>
    </row>
    <row r="156" spans="1:10" ht="12.75">
      <c r="A156" s="9"/>
      <c r="B156" s="51"/>
      <c r="C156" s="51"/>
      <c r="D156" s="51"/>
      <c r="E156" s="51"/>
      <c r="F156" s="51"/>
      <c r="G156" s="1"/>
      <c r="H156" s="1"/>
      <c r="I156" s="1"/>
      <c r="J156" s="1"/>
    </row>
    <row r="157" spans="1:10" ht="12.75">
      <c r="A157" s="9"/>
      <c r="B157" s="51"/>
      <c r="C157" s="51"/>
      <c r="D157" s="51"/>
      <c r="E157" s="51"/>
      <c r="F157" s="51"/>
      <c r="G157" s="1"/>
      <c r="H157" s="1"/>
      <c r="I157" s="1"/>
      <c r="J157" s="1"/>
    </row>
    <row r="158" spans="1:10" ht="12.75">
      <c r="A158" s="9"/>
      <c r="B158" s="51"/>
      <c r="C158" s="51"/>
      <c r="D158" s="51"/>
      <c r="E158" s="51"/>
      <c r="F158" s="51"/>
      <c r="G158" s="1"/>
      <c r="H158" s="1"/>
      <c r="I158" s="1"/>
      <c r="J158" s="1"/>
    </row>
    <row r="159" spans="1:10" ht="12.75">
      <c r="A159" s="9"/>
      <c r="B159" s="51"/>
      <c r="C159" s="51"/>
      <c r="D159" s="51"/>
      <c r="E159" s="51"/>
      <c r="F159" s="51"/>
      <c r="G159" s="1"/>
      <c r="H159" s="1"/>
      <c r="I159" s="1"/>
      <c r="J159" s="1"/>
    </row>
    <row r="160" spans="1:10" ht="13.5">
      <c r="A160" s="17"/>
      <c r="B160" s="51"/>
      <c r="C160" s="51"/>
      <c r="D160" s="51"/>
      <c r="E160" s="51"/>
      <c r="F160" s="51"/>
      <c r="G160" s="36"/>
      <c r="H160" s="4"/>
      <c r="I160" s="4"/>
      <c r="J160" s="4"/>
    </row>
    <row r="161" spans="2:6" ht="12.75">
      <c r="B161" s="51"/>
      <c r="C161" s="51"/>
      <c r="D161" s="51"/>
      <c r="E161" s="51"/>
      <c r="F161" s="51"/>
    </row>
    <row r="162" spans="2:6" ht="12.75">
      <c r="B162" s="51"/>
      <c r="C162" s="51"/>
      <c r="D162" s="51"/>
      <c r="E162" s="51"/>
      <c r="F162" s="51"/>
    </row>
    <row r="163" spans="2:6" ht="12.75">
      <c r="B163" s="51"/>
      <c r="C163" s="51"/>
      <c r="D163" s="51"/>
      <c r="E163" s="51"/>
      <c r="F163" s="51"/>
    </row>
    <row r="164" spans="2:6" ht="12.75">
      <c r="B164" s="51"/>
      <c r="C164" s="51"/>
      <c r="D164" s="51"/>
      <c r="E164" s="51"/>
      <c r="F164" s="51"/>
    </row>
    <row r="165" spans="2:6" ht="12.75">
      <c r="B165" s="51"/>
      <c r="C165" s="51"/>
      <c r="D165" s="51"/>
      <c r="E165" s="51"/>
      <c r="F165" s="51"/>
    </row>
    <row r="166" spans="2:6" ht="12.75">
      <c r="B166" s="51"/>
      <c r="C166" s="51"/>
      <c r="D166" s="51"/>
      <c r="E166" s="51"/>
      <c r="F166" s="51"/>
    </row>
    <row r="167" spans="2:6" ht="12.75">
      <c r="B167" s="51"/>
      <c r="C167" s="51"/>
      <c r="D167" s="51"/>
      <c r="E167" s="51"/>
      <c r="F167" s="51"/>
    </row>
    <row r="168" spans="2:6" ht="12.75">
      <c r="B168" s="51"/>
      <c r="C168" s="51"/>
      <c r="D168" s="51"/>
      <c r="E168" s="51"/>
      <c r="F168" s="51"/>
    </row>
    <row r="169" spans="2:6" ht="12.75">
      <c r="B169" s="51"/>
      <c r="C169" s="51"/>
      <c r="D169" s="51"/>
      <c r="E169" s="51"/>
      <c r="F169" s="51"/>
    </row>
  </sheetData>
  <sheetProtection/>
  <mergeCells count="25">
    <mergeCell ref="B39:F39"/>
    <mergeCell ref="C28:D28"/>
    <mergeCell ref="C12:F12"/>
    <mergeCell ref="C14:F14"/>
    <mergeCell ref="C16:F16"/>
    <mergeCell ref="C22:D22"/>
    <mergeCell ref="C10:F10"/>
    <mergeCell ref="C24:D24"/>
    <mergeCell ref="B1:J1"/>
    <mergeCell ref="C26:D26"/>
    <mergeCell ref="A2:F2"/>
    <mergeCell ref="C6:F6"/>
    <mergeCell ref="C8:F8"/>
    <mergeCell ref="C18:D18"/>
    <mergeCell ref="C20:H20"/>
    <mergeCell ref="C134:E136"/>
    <mergeCell ref="B30:F30"/>
    <mergeCell ref="B117:F119"/>
    <mergeCell ref="B106:F106"/>
    <mergeCell ref="B122:F122"/>
    <mergeCell ref="B123:F123"/>
    <mergeCell ref="B124:F124"/>
    <mergeCell ref="B51:F51"/>
    <mergeCell ref="B111:D111"/>
    <mergeCell ref="B115:F115"/>
  </mergeCells>
  <printOptions horizontalCentered="1"/>
  <pageMargins left="0.7874015748031497" right="0.7874015748031497" top="0.7874015748031497" bottom="0.984251968503937" header="0.3937007874015748" footer="0.5118110236220472"/>
  <pageSetup cellComments="asDisplayed" horizontalDpi="600" verticalDpi="600" orientation="portrait" paperSize="9" scale="70" r:id="rId4"/>
  <headerFooter alignWithMargins="0">
    <oddHeader>&amp;CVerze: 4. května 2011</oddHeader>
  </headerFooter>
  <rowBreaks count="4" manualBreakCount="4">
    <brk id="49" max="255" man="1"/>
    <brk id="86" max="255" man="1"/>
    <brk id="115" max="6" man="1"/>
    <brk id="140" max="5" man="1"/>
  </rowBreaks>
  <drawing r:id="rId3"/>
  <legacyDrawing r:id="rId2"/>
</worksheet>
</file>

<file path=xl/worksheets/sheet5.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3">
      <selection activeCell="J14" sqref="J14"/>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3.421875" style="0" hidden="1" customWidth="1"/>
    <col min="8" max="9" width="9.140625" style="0" hidden="1" customWidth="1"/>
    <col min="10" max="10" width="16.140625" style="0" customWidth="1"/>
  </cols>
  <sheetData>
    <row r="1" spans="2:10" s="5" customFormat="1" ht="132.75" customHeight="1">
      <c r="B1" s="297"/>
      <c r="C1" s="298"/>
      <c r="D1" s="298"/>
      <c r="E1" s="298"/>
      <c r="F1" s="298"/>
      <c r="G1" s="298"/>
      <c r="H1" s="298"/>
      <c r="I1" s="298"/>
      <c r="J1" s="298"/>
    </row>
    <row r="2" spans="1:7" ht="22.5" customHeight="1">
      <c r="A2" s="514" t="s">
        <v>103</v>
      </c>
      <c r="B2" s="515"/>
      <c r="C2" s="515"/>
      <c r="D2" s="515"/>
      <c r="E2" s="515"/>
      <c r="F2" s="515"/>
      <c r="G2" s="10"/>
    </row>
    <row r="3" ht="23.25" customHeight="1">
      <c r="C3" s="136" t="s">
        <v>126</v>
      </c>
    </row>
    <row r="4" spans="2:6" ht="19.5" customHeight="1">
      <c r="B4" s="19" t="s">
        <v>27</v>
      </c>
      <c r="C4" s="19" t="s">
        <v>8</v>
      </c>
      <c r="D4" s="18"/>
      <c r="E4" s="18"/>
      <c r="F4" s="18"/>
    </row>
    <row r="5" spans="2:3" ht="15" customHeight="1" thickBot="1">
      <c r="B5" s="37"/>
      <c r="C5" s="2"/>
    </row>
    <row r="6" spans="2:6" ht="19.5" customHeight="1" thickBot="1">
      <c r="B6" s="31" t="s">
        <v>11</v>
      </c>
      <c r="C6" s="509" t="str">
        <f>'4. Žádost o platbu'!C6</f>
        <v>ANGAŽOVANCI</v>
      </c>
      <c r="D6" s="510"/>
      <c r="E6" s="510"/>
      <c r="F6" s="511"/>
    </row>
    <row r="7" spans="2:6" ht="6" customHeight="1" thickBot="1">
      <c r="B7" s="38"/>
      <c r="C7" s="158"/>
      <c r="D7" s="158"/>
      <c r="E7" s="158"/>
      <c r="F7" s="158"/>
    </row>
    <row r="8" spans="2:6" ht="19.5" customHeight="1" thickBot="1">
      <c r="B8" s="31" t="s">
        <v>12</v>
      </c>
      <c r="C8" s="509" t="str">
        <f>'4. Žádost o platbu'!C8</f>
        <v>M00253</v>
      </c>
      <c r="D8" s="510"/>
      <c r="E8" s="510"/>
      <c r="F8" s="511"/>
    </row>
    <row r="9" spans="2:6" ht="15" customHeight="1" thickBot="1">
      <c r="B9" s="38"/>
      <c r="C9" s="159"/>
      <c r="D9" s="159"/>
      <c r="E9" s="159"/>
      <c r="F9" s="159"/>
    </row>
    <row r="10" spans="2:6" ht="19.5" customHeight="1" thickBot="1">
      <c r="B10" s="91" t="s">
        <v>55</v>
      </c>
      <c r="C10" s="509" t="str">
        <f>'4. Žádost o platbu'!C10</f>
        <v>Kraj Vysočina</v>
      </c>
      <c r="D10" s="510"/>
      <c r="E10" s="510"/>
      <c r="F10" s="511"/>
    </row>
    <row r="11" spans="2:6" ht="6" customHeight="1" thickBot="1">
      <c r="B11" s="38"/>
      <c r="C11" s="158"/>
      <c r="D11" s="158"/>
      <c r="E11" s="160"/>
      <c r="F11" s="158"/>
    </row>
    <row r="12" spans="2:6" ht="19.5" customHeight="1" thickBot="1">
      <c r="B12" s="31" t="s">
        <v>13</v>
      </c>
      <c r="C12" s="509" t="str">
        <f>'4. Žádost o platbu'!C12</f>
        <v>Žižkova 57, 587 33 Jihlava</v>
      </c>
      <c r="D12" s="510"/>
      <c r="E12" s="510"/>
      <c r="F12" s="511"/>
    </row>
    <row r="13" spans="2:6" ht="6" customHeight="1" thickBot="1">
      <c r="B13" s="38"/>
      <c r="C13" s="158"/>
      <c r="D13" s="158"/>
      <c r="E13" s="160"/>
      <c r="F13" s="158"/>
    </row>
    <row r="14" spans="2:6" ht="19.5" customHeight="1" thickBot="1">
      <c r="B14" s="31" t="s">
        <v>53</v>
      </c>
      <c r="C14" s="509" t="str">
        <f>'4. Žádost o platbu'!C14</f>
        <v>Ing. Petr Holý</v>
      </c>
      <c r="D14" s="510"/>
      <c r="E14" s="510"/>
      <c r="F14" s="511"/>
    </row>
    <row r="15" spans="2:6" ht="6" customHeight="1" thickBot="1">
      <c r="B15" s="38"/>
      <c r="C15" s="158"/>
      <c r="D15" s="158"/>
      <c r="E15" s="160"/>
      <c r="F15" s="158"/>
    </row>
    <row r="16" spans="2:6" ht="19.5" customHeight="1" thickBot="1">
      <c r="B16" s="31" t="s">
        <v>61</v>
      </c>
      <c r="C16" s="509" t="str">
        <f>'4. Žádost o platbu'!C16</f>
        <v>564602538, holy.p@kr-vysocina.cz</v>
      </c>
      <c r="D16" s="510"/>
      <c r="E16" s="510" t="s">
        <v>7</v>
      </c>
      <c r="F16" s="511"/>
    </row>
    <row r="17" spans="2:6" ht="15" customHeight="1">
      <c r="B17" s="38"/>
      <c r="C17" s="43"/>
      <c r="D17" s="43"/>
      <c r="E17" s="43"/>
      <c r="F17" s="43"/>
    </row>
    <row r="18" spans="2:6" ht="33" customHeight="1">
      <c r="B18" s="520" t="s">
        <v>93</v>
      </c>
      <c r="C18" s="238"/>
      <c r="D18" s="238"/>
      <c r="E18" s="238"/>
      <c r="F18" s="238"/>
    </row>
    <row r="19" spans="2:6" ht="6" customHeight="1">
      <c r="B19" s="92"/>
      <c r="C19" s="89"/>
      <c r="D19" s="89"/>
      <c r="E19" s="89"/>
      <c r="F19" s="89"/>
    </row>
    <row r="20" spans="2:6" ht="15" customHeight="1">
      <c r="B20" s="93" t="s">
        <v>94</v>
      </c>
      <c r="C20" s="94"/>
      <c r="D20" s="94"/>
      <c r="E20" s="94"/>
      <c r="F20" s="94"/>
    </row>
    <row r="21" spans="2:6" ht="15" customHeight="1" thickBot="1">
      <c r="B21" s="95"/>
      <c r="C21" s="96"/>
      <c r="D21" s="96"/>
      <c r="E21" s="96"/>
      <c r="F21" s="96"/>
    </row>
    <row r="22" spans="2:6" ht="22.5" customHeight="1">
      <c r="B22" s="521" t="s">
        <v>104</v>
      </c>
      <c r="C22" s="523" t="s">
        <v>105</v>
      </c>
      <c r="D22" s="524"/>
      <c r="E22" s="525" t="s">
        <v>108</v>
      </c>
      <c r="F22" s="526"/>
    </row>
    <row r="23" spans="2:6" ht="22.5" customHeight="1" thickBot="1">
      <c r="B23" s="522"/>
      <c r="C23" s="116" t="s">
        <v>106</v>
      </c>
      <c r="D23" s="115" t="s">
        <v>107</v>
      </c>
      <c r="E23" s="527"/>
      <c r="F23" s="528"/>
    </row>
    <row r="24" spans="2:6" ht="22.5" customHeight="1" thickBot="1">
      <c r="B24" s="97"/>
      <c r="C24" s="118"/>
      <c r="D24" s="114"/>
      <c r="E24" s="119" t="s">
        <v>0</v>
      </c>
      <c r="F24" s="117"/>
    </row>
    <row r="25" spans="2:6" ht="15" customHeight="1">
      <c r="B25" s="41"/>
      <c r="C25" s="40"/>
      <c r="D25" s="40"/>
      <c r="E25" s="41"/>
      <c r="F25" s="40"/>
    </row>
    <row r="26" spans="2:6" ht="15" customHeight="1">
      <c r="B26" s="518" t="s">
        <v>95</v>
      </c>
      <c r="C26" s="519"/>
      <c r="D26" s="519"/>
      <c r="E26" s="519"/>
      <c r="F26" s="519"/>
    </row>
    <row r="27" spans="2:6" ht="15" customHeight="1" thickBot="1">
      <c r="B27" s="41"/>
      <c r="C27" s="40"/>
      <c r="D27" s="40"/>
      <c r="E27" s="41"/>
      <c r="F27" s="40"/>
    </row>
    <row r="28" spans="2:6" ht="45" customHeight="1" thickBot="1">
      <c r="B28" s="20" t="s">
        <v>96</v>
      </c>
      <c r="C28" s="21" t="s">
        <v>97</v>
      </c>
      <c r="D28" s="98" t="s">
        <v>98</v>
      </c>
      <c r="E28" s="99" t="s">
        <v>99</v>
      </c>
      <c r="F28" s="98" t="s">
        <v>100</v>
      </c>
    </row>
    <row r="29" spans="2:6" ht="14.25" customHeight="1">
      <c r="B29" s="100"/>
      <c r="C29" s="101"/>
      <c r="D29" s="101"/>
      <c r="E29" s="102"/>
      <c r="F29" s="103"/>
    </row>
    <row r="30" spans="2:6" ht="15" customHeight="1">
      <c r="B30" s="23" t="s">
        <v>87</v>
      </c>
      <c r="C30" s="26"/>
      <c r="D30" s="27"/>
      <c r="E30" s="26"/>
      <c r="F30" s="104" t="s">
        <v>0</v>
      </c>
    </row>
    <row r="31" spans="2:6" ht="16.5" customHeight="1">
      <c r="B31" s="105" t="s">
        <v>88</v>
      </c>
      <c r="C31" s="28"/>
      <c r="D31" s="29"/>
      <c r="E31" s="28"/>
      <c r="F31" s="30" t="s">
        <v>0</v>
      </c>
    </row>
    <row r="32" spans="2:6" ht="15" customHeight="1">
      <c r="B32" s="24" t="s">
        <v>101</v>
      </c>
      <c r="C32" s="28"/>
      <c r="D32" s="29"/>
      <c r="E32" s="28"/>
      <c r="F32" s="30" t="s">
        <v>0</v>
      </c>
    </row>
    <row r="33" spans="2:6" ht="15" customHeight="1" thickBot="1">
      <c r="B33" s="106" t="s">
        <v>102</v>
      </c>
      <c r="C33" s="107"/>
      <c r="D33" s="108"/>
      <c r="E33" s="107"/>
      <c r="F33" s="109" t="s">
        <v>0</v>
      </c>
    </row>
    <row r="34" spans="2:6" ht="15" customHeight="1" thickBot="1">
      <c r="B34" s="110" t="s">
        <v>20</v>
      </c>
      <c r="C34" s="111"/>
      <c r="D34" s="111"/>
      <c r="E34" s="112"/>
      <c r="F34" s="113" t="s">
        <v>0</v>
      </c>
    </row>
    <row r="35" spans="2:6" ht="15" customHeight="1">
      <c r="B35" s="44"/>
      <c r="C35" s="43"/>
      <c r="D35" s="43"/>
      <c r="E35" s="43"/>
      <c r="F35" s="14"/>
    </row>
    <row r="36" spans="1:7" ht="6.75" customHeight="1">
      <c r="A36" s="9"/>
      <c r="B36" s="90"/>
      <c r="C36" s="90"/>
      <c r="D36" s="90"/>
      <c r="E36" s="90"/>
      <c r="F36" s="90"/>
      <c r="G36" s="1"/>
    </row>
    <row r="37" spans="1:6" ht="15" customHeight="1">
      <c r="A37" s="9"/>
      <c r="B37" s="31" t="s">
        <v>37</v>
      </c>
      <c r="C37" s="11" t="s">
        <v>3</v>
      </c>
      <c r="D37" s="11"/>
      <c r="E37" s="57"/>
      <c r="F37" s="57"/>
    </row>
    <row r="38" spans="1:6" ht="7.5" customHeight="1">
      <c r="A38" s="9"/>
      <c r="B38" s="38"/>
      <c r="C38" s="57"/>
      <c r="D38" s="57"/>
      <c r="E38" s="57"/>
      <c r="F38" s="57"/>
    </row>
    <row r="39" spans="1:6" ht="15" customHeight="1">
      <c r="A39" s="9"/>
      <c r="B39" s="31" t="s">
        <v>91</v>
      </c>
      <c r="C39" s="11" t="s">
        <v>3</v>
      </c>
      <c r="D39" s="11"/>
      <c r="E39" s="57"/>
      <c r="F39" s="57"/>
    </row>
    <row r="40" ht="7.5" customHeight="1">
      <c r="A40" s="9"/>
    </row>
    <row r="41" spans="1:6" ht="15" customHeight="1">
      <c r="A41" s="9"/>
      <c r="B41" s="31" t="s">
        <v>38</v>
      </c>
      <c r="C41" s="88" t="s">
        <v>6</v>
      </c>
      <c r="D41" s="88"/>
      <c r="E41" s="34"/>
      <c r="F41" s="34"/>
    </row>
    <row r="42" spans="1:6" ht="13.5" customHeight="1">
      <c r="A42" s="1"/>
      <c r="B42" s="38"/>
      <c r="C42" s="34"/>
      <c r="D42" s="5"/>
      <c r="E42" s="5"/>
      <c r="F42" s="5"/>
    </row>
    <row r="43" spans="1:8" ht="20.25" customHeight="1">
      <c r="A43" s="7"/>
      <c r="B43" s="31" t="s">
        <v>92</v>
      </c>
      <c r="C43" s="88" t="s">
        <v>6</v>
      </c>
      <c r="D43" s="88"/>
      <c r="E43" s="517"/>
      <c r="F43" s="517"/>
      <c r="G43" s="517"/>
      <c r="H43" s="517"/>
    </row>
    <row r="44" ht="9" customHeight="1" thickBot="1">
      <c r="A44" s="7"/>
    </row>
    <row r="45" spans="1:7" ht="40.5" customHeight="1">
      <c r="A45" s="9"/>
      <c r="B45" s="1"/>
      <c r="C45" s="483"/>
      <c r="D45" s="484"/>
      <c r="E45" s="485"/>
      <c r="F45" s="1"/>
      <c r="G45" s="1"/>
    </row>
    <row r="46" spans="1:7" ht="19.5" customHeight="1">
      <c r="A46" s="9"/>
      <c r="C46" s="486"/>
      <c r="D46" s="487"/>
      <c r="E46" s="488"/>
      <c r="F46" s="1"/>
      <c r="G46" s="1"/>
    </row>
    <row r="47" spans="1:7" ht="30" customHeight="1" thickBot="1">
      <c r="A47" s="9"/>
      <c r="B47" s="31" t="s">
        <v>34</v>
      </c>
      <c r="C47" s="489"/>
      <c r="D47" s="490"/>
      <c r="E47" s="491"/>
      <c r="F47" s="1"/>
      <c r="G47" s="1"/>
    </row>
    <row r="48" spans="1:7" ht="12.75">
      <c r="A48" s="9"/>
      <c r="C48" s="1"/>
      <c r="D48" s="1"/>
      <c r="E48" s="1"/>
      <c r="F48" s="1"/>
      <c r="G48" s="1"/>
    </row>
    <row r="49" spans="1:7" ht="20.25" customHeight="1">
      <c r="A49" s="9"/>
      <c r="B49" s="31" t="s">
        <v>10</v>
      </c>
      <c r="C49" s="32" t="s">
        <v>1</v>
      </c>
      <c r="D49" s="1"/>
      <c r="E49" s="1"/>
      <c r="F49" s="1"/>
      <c r="G49" s="1"/>
    </row>
    <row r="50" spans="1:7" ht="12.75">
      <c r="A50" s="9"/>
      <c r="B50" s="1"/>
      <c r="C50" s="1"/>
      <c r="D50" s="1"/>
      <c r="E50" s="1"/>
      <c r="F50" s="1"/>
      <c r="G50" s="1"/>
    </row>
    <row r="51" spans="1:7" ht="13.5">
      <c r="A51" s="17"/>
      <c r="B51" s="51"/>
      <c r="C51" s="51"/>
      <c r="D51" s="51"/>
      <c r="E51" s="51"/>
      <c r="F51" s="51"/>
      <c r="G51" s="36"/>
    </row>
    <row r="52" spans="2:6" ht="12.75">
      <c r="B52" s="51"/>
      <c r="C52" s="51"/>
      <c r="D52" s="51"/>
      <c r="E52" s="51"/>
      <c r="F52" s="51"/>
    </row>
    <row r="53" spans="2:6" ht="12.75">
      <c r="B53" s="51"/>
      <c r="C53" s="51"/>
      <c r="D53" s="51"/>
      <c r="E53" s="51"/>
      <c r="F53" s="51"/>
    </row>
    <row r="54" spans="2:6" ht="12.75">
      <c r="B54" s="51"/>
      <c r="C54" s="51"/>
      <c r="D54" s="51"/>
      <c r="E54" s="51"/>
      <c r="F54" s="51"/>
    </row>
    <row r="55" spans="2:6" ht="12.75">
      <c r="B55" s="51"/>
      <c r="C55" s="51"/>
      <c r="D55" s="51"/>
      <c r="E55" s="51"/>
      <c r="F55" s="51"/>
    </row>
    <row r="56" spans="2:6" ht="12.75">
      <c r="B56" s="51"/>
      <c r="C56" s="51"/>
      <c r="D56" s="51"/>
      <c r="E56" s="51"/>
      <c r="F56" s="51"/>
    </row>
    <row r="57" spans="2:6" ht="12.75">
      <c r="B57" s="51"/>
      <c r="C57" s="51"/>
      <c r="D57" s="51"/>
      <c r="E57" s="51"/>
      <c r="F57" s="51"/>
    </row>
    <row r="58" spans="2:6" ht="12.75">
      <c r="B58" s="51"/>
      <c r="C58" s="51"/>
      <c r="D58" s="51"/>
      <c r="E58" s="51"/>
      <c r="F58" s="51"/>
    </row>
    <row r="59" spans="2:6" ht="12.75">
      <c r="B59" s="51"/>
      <c r="C59" s="51"/>
      <c r="D59" s="51"/>
      <c r="E59" s="51"/>
      <c r="F59" s="51"/>
    </row>
    <row r="60" spans="2:6" ht="12.75">
      <c r="B60" s="51"/>
      <c r="C60" s="51"/>
      <c r="D60" s="51"/>
      <c r="E60" s="51"/>
      <c r="F60" s="51"/>
    </row>
  </sheetData>
  <sheetProtection/>
  <mergeCells count="15">
    <mergeCell ref="B1:J1"/>
    <mergeCell ref="A2:F2"/>
    <mergeCell ref="C6:F6"/>
    <mergeCell ref="C8:F8"/>
    <mergeCell ref="C16:F16"/>
    <mergeCell ref="C10:F10"/>
    <mergeCell ref="C12:F12"/>
    <mergeCell ref="C14:F14"/>
    <mergeCell ref="E43:H43"/>
    <mergeCell ref="C45:E47"/>
    <mergeCell ref="B26:F26"/>
    <mergeCell ref="B18:F18"/>
    <mergeCell ref="B22:B23"/>
    <mergeCell ref="C22:D22"/>
    <mergeCell ref="E22:F23"/>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headerFooter alignWithMargins="0">
    <oddHeader>&amp;CVerze: 4. května 2011</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Jakoubková Marie</cp:lastModifiedBy>
  <cp:lastPrinted>2015-07-23T10:33:34Z</cp:lastPrinted>
  <dcterms:created xsi:type="dcterms:W3CDTF">2007-12-02T16:14:20Z</dcterms:created>
  <dcterms:modified xsi:type="dcterms:W3CDTF">2015-07-23T10:33:38Z</dcterms:modified>
  <cp:category/>
  <cp:version/>
  <cp:contentType/>
  <cp:contentStatus/>
</cp:coreProperties>
</file>