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1880" windowHeight="6096" activeTab="0"/>
  </bookViews>
  <sheets>
    <sheet name="RK-03-2015-52, př. 2" sheetId="1" r:id="rId1"/>
  </sheets>
  <definedNames>
    <definedName name="_xlnm._FilterDatabase" localSheetId="0" hidden="1">'RK-03-2015-52, př. 2'!$A$4:$Q$42</definedName>
    <definedName name="_xlnm.Print_Titles" localSheetId="0">'RK-03-2015-52, př. 2'!$4:$4</definedName>
    <definedName name="_xlnm.Print_Area" localSheetId="0">'RK-03-2015-52, př. 2'!$A$1:$S$81</definedName>
  </definedNames>
  <calcPr fullCalcOnLoad="1"/>
</workbook>
</file>

<file path=xl/sharedStrings.xml><?xml version="1.0" encoding="utf-8"?>
<sst xmlns="http://schemas.openxmlformats.org/spreadsheetml/2006/main" count="243" uniqueCount="121">
  <si>
    <t>Poskytovatel</t>
  </si>
  <si>
    <t>Oblastní charita Havlíčkův Brod</t>
  </si>
  <si>
    <t>Diecézní charita Brno</t>
  </si>
  <si>
    <t>domy na půl cesty</t>
  </si>
  <si>
    <t>Farní charita Pacov</t>
  </si>
  <si>
    <t>STŘED,o.s.</t>
  </si>
  <si>
    <t>odborné sociální poradenství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</si>
  <si>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</si>
  <si>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</si>
  <si>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</si>
  <si>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</si>
  <si>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</si>
  <si>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</si>
  <si>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sociálně aktivizační služby pro rodiny s dětmi</t>
  </si>
  <si>
    <t>sociální rehabilitace</t>
  </si>
  <si>
    <t>telefonická krizová pomoc</t>
  </si>
  <si>
    <t>Linka důvěry STŘED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</si>
  <si>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</si>
  <si>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</si>
  <si>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</si>
  <si>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</si>
  <si>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</si>
  <si>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</si>
  <si>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</si>
  <si>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</si>
  <si>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</si>
  <si>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</si>
  <si>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§4373</t>
  </si>
  <si>
    <t>§4371</t>
  </si>
  <si>
    <t>§4379</t>
  </si>
  <si>
    <t>§4344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</si>
  <si>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</si>
  <si>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</si>
  <si>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</si>
  <si>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</si>
  <si>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</si>
  <si>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</si>
  <si>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</si>
  <si>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</si>
  <si>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</si>
  <si>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</si>
  <si>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</si>
  <si>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</si>
  <si>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</si>
  <si>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</si>
  <si>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</si>
  <si>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</si>
  <si>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</si>
  <si>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</si>
  <si>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</si>
  <si>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</si>
  <si>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</si>
  <si>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</si>
  <si>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Bílý kruh bezpečí</t>
  </si>
  <si>
    <t>Občanská poradna Jihlava (Telč)</t>
  </si>
  <si>
    <t>Poradna Alej</t>
  </si>
  <si>
    <t>KLÍČ - Centrum pro rodinu</t>
  </si>
  <si>
    <t>Sociální služby města Žďár nad Sázavou</t>
  </si>
  <si>
    <t>MPSV 2011-poskytnutá dotace</t>
  </si>
  <si>
    <t>Kraj 2011- poskytnutá dotace</t>
  </si>
  <si>
    <t xml:space="preserve"> Kapitola Sociální věci:  § a položka </t>
  </si>
  <si>
    <t>§4377 pol. 5222</t>
  </si>
  <si>
    <t>pol.5221</t>
  </si>
  <si>
    <t>§4356 pol. 5221</t>
  </si>
  <si>
    <t>Portimo o.p.s.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</si>
  <si>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</si>
  <si>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</si>
  <si>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</si>
  <si>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</si>
  <si>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</si>
  <si>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</si>
  <si>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</si>
  <si>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</si>
  <si>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</si>
  <si>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</si>
  <si>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</si>
  <si>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</si>
  <si>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</si>
  <si>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</si>
  <si>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</si>
  <si>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</si>
  <si>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</si>
  <si>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</si>
  <si>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</si>
  <si>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</si>
  <si>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</si>
  <si>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</si>
  <si>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</si>
  <si>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</si>
  <si>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</si>
  <si>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</si>
  <si>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</si>
  <si>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Šance ve STŘEDu</t>
  </si>
  <si>
    <t>Centrum J. J. Pestalozziho, o.p.s.</t>
  </si>
  <si>
    <t>Domy na půl cesty</t>
  </si>
  <si>
    <t>§4378</t>
  </si>
  <si>
    <t>Na počátku, o.p.s.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</si>
  <si>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</si>
  <si>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</si>
  <si>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</si>
  <si>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</si>
  <si>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</si>
  <si>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</si>
  <si>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</si>
  <si>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</si>
  <si>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</si>
  <si>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</si>
  <si>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</si>
  <si>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</si>
  <si>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</si>
  <si>
    <t>Barák - nízkoprahový klub (Klub Zámek - centrum prevence Třebíč)</t>
  </si>
  <si>
    <t>Streetwork (Klub Zámek-centrum prevence Třebíč)</t>
  </si>
  <si>
    <t>Byty Na počátku</t>
  </si>
  <si>
    <t>§4354 pol. 5221</t>
  </si>
  <si>
    <t>Bílý kruh bezpečí, z.s.</t>
  </si>
  <si>
    <t>Domácí hospic Vysočina, o.p.s. (NMNM)</t>
  </si>
  <si>
    <t>Centrum multikulturního vzdělávání</t>
  </si>
  <si>
    <t>Občanská poradna Nové Město na Moravě</t>
  </si>
  <si>
    <t>Centrum pro rodinu Vysočina,o.s.</t>
  </si>
  <si>
    <t>§4375 pol. 5321</t>
  </si>
  <si>
    <t>Návrh dotace ve výši 60% z dotace MPSV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</si>
</sst>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1" xfId="0" applyNumberFormat="1" applyBorder="1" applyAlignment="1">
      <alignment vertical="top"/>
    </xf>
    <xf numFmtId="0" fontId="2" fillId="0" borderId="13" xfId="0" applyFont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2" fillId="0" borderId="15" xfId="0" applyFont="1" applyBorder="1" applyAlignment="1">
      <alignment vertical="top" wrapText="1"/>
    </xf>
    <xf numFmtId="3" fontId="0" fillId="0" borderId="16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3" fontId="0" fillId="0" borderId="18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20" xfId="0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82"/>
  <sheetViews>
    <sheetView tabSelected="1" view="pageLayout" workbookViewId="0" topLeftCell="A1">
      <selection activeCell="E9" sqref="E9"/>
    </sheetView>
  </sheetViews>
  <sheetFormatPr defaultColWidth="22.375" defaultRowHeight="12.75"/>
  <cols>
    <col min="1" max="1" width="9.00390625" style="2" bestFit="1" customWidth="1"/>
    <col min="2" max="2" width="27.625" style="2" customWidth="1"/>
    <col min="3" max="3" width="10.375" style="2" hidden="1" customWidth="1"/>
    <col min="4" max="4" width="17.375" style="2" customWidth="1"/>
    <col min="5" max="5" width="25.50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5" width="11.50390625" style="2" hidden="1" customWidth="1"/>
    <col min="16" max="16" width="15.50390625" style="2" hidden="1" customWidth="1"/>
    <col min="17" max="17" width="16.875" style="2" customWidth="1"/>
    <col min="18" max="18" width="11.50390625" style="2" customWidth="1"/>
    <col min="19" max="19" width="11.875" style="2" customWidth="1"/>
    <col min="20" max="16384" width="22.375" style="2" customWidth="1"/>
  </cols>
  <sheetData>
    <row r="3" spans="17:19" ht="13.5" thickBot="1">
      <c r="Q3" s="17"/>
      <c r="R3" s="17"/>
      <c r="S3" s="17"/>
    </row>
    <row r="4" spans="1:20" s="10" customFormat="1" ht="79.5" thickBot="1">
      <c r="A4" s="6" t="s">
        <v>17</v>
      </c>
      <c r="B4" s="7" t="s">
        <v>0</v>
      </c>
      <c r="C4" s="5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/>
      <c r="K4" s="9" t="s">
        <v>25</v>
      </c>
      <c r="L4" s="9" t="s">
        <v>26</v>
      </c>
      <c r="M4" s="9" t="s">
        <v>33</v>
      </c>
      <c r="N4" s="20" t="s">
        <v>58</v>
      </c>
      <c r="O4" s="20" t="s">
        <v>59</v>
      </c>
      <c r="P4" s="29" t="s">
        <v>65</v>
      </c>
      <c r="Q4" s="9" t="s">
        <v>120</v>
      </c>
      <c r="R4" s="48" t="s">
        <v>60</v>
      </c>
      <c r="S4" s="49"/>
      <c r="T4" s="13"/>
    </row>
    <row r="5" spans="1:20" ht="12.75">
      <c r="A5" s="3">
        <v>60554665</v>
      </c>
      <c r="B5" s="31" t="s">
        <v>96</v>
      </c>
      <c r="C5" s="3">
        <v>9944950</v>
      </c>
      <c r="D5" s="28" t="s">
        <v>14</v>
      </c>
      <c r="E5" s="28" t="s">
        <v>112</v>
      </c>
      <c r="F5" s="4">
        <v>384000</v>
      </c>
      <c r="G5" s="4">
        <v>327000</v>
      </c>
      <c r="H5" s="4">
        <v>424315</v>
      </c>
      <c r="I5" s="4">
        <v>350000</v>
      </c>
      <c r="J5" s="1"/>
      <c r="K5" s="1">
        <f aca="true" t="shared" si="0" ref="K5:K13">F5+G5</f>
        <v>711000</v>
      </c>
      <c r="L5" s="1">
        <f aca="true" t="shared" si="1" ref="L5:L13">0.2*K5</f>
        <v>142200</v>
      </c>
      <c r="M5" s="1">
        <f aca="true" t="shared" si="2" ref="M5:M13">0.4*L5</f>
        <v>56880</v>
      </c>
      <c r="N5" s="1">
        <v>384000</v>
      </c>
      <c r="O5" s="1">
        <v>391800</v>
      </c>
      <c r="P5" s="21">
        <v>611000</v>
      </c>
      <c r="Q5" s="21">
        <v>120000</v>
      </c>
      <c r="R5" s="39" t="s">
        <v>30</v>
      </c>
      <c r="S5" s="38" t="s">
        <v>62</v>
      </c>
      <c r="T5" s="17"/>
    </row>
    <row r="6" spans="1:20" ht="26.25">
      <c r="A6" s="3">
        <v>25918974</v>
      </c>
      <c r="B6" s="33" t="s">
        <v>93</v>
      </c>
      <c r="C6" s="3"/>
      <c r="D6" s="12" t="s">
        <v>3</v>
      </c>
      <c r="E6" s="28" t="s">
        <v>94</v>
      </c>
      <c r="F6" s="4"/>
      <c r="G6" s="4"/>
      <c r="H6" s="4"/>
      <c r="I6" s="4"/>
      <c r="J6" s="1"/>
      <c r="K6" s="1"/>
      <c r="L6" s="1"/>
      <c r="M6" s="1"/>
      <c r="N6" s="1"/>
      <c r="O6" s="1"/>
      <c r="P6" s="21">
        <v>1394000</v>
      </c>
      <c r="Q6" s="21">
        <v>1040000</v>
      </c>
      <c r="R6" s="39" t="s">
        <v>27</v>
      </c>
      <c r="S6" s="40" t="s">
        <v>62</v>
      </c>
      <c r="T6" s="17"/>
    </row>
    <row r="7" spans="1:20" ht="26.25" customHeight="1">
      <c r="A7" s="34">
        <v>47607483</v>
      </c>
      <c r="B7" s="31" t="s">
        <v>114</v>
      </c>
      <c r="C7" s="23"/>
      <c r="D7" s="22" t="s">
        <v>6</v>
      </c>
      <c r="E7" s="22" t="s">
        <v>53</v>
      </c>
      <c r="F7" s="24"/>
      <c r="G7" s="24"/>
      <c r="H7" s="24"/>
      <c r="I7" s="24"/>
      <c r="J7" s="18"/>
      <c r="K7" s="18"/>
      <c r="L7" s="18"/>
      <c r="M7" s="18"/>
      <c r="N7" s="18"/>
      <c r="O7" s="1">
        <v>0</v>
      </c>
      <c r="P7" s="21">
        <v>254000</v>
      </c>
      <c r="Q7" s="21">
        <v>98100</v>
      </c>
      <c r="R7" s="36" t="s">
        <v>50</v>
      </c>
      <c r="S7" s="37" t="s">
        <v>32</v>
      </c>
      <c r="T7" s="17"/>
    </row>
    <row r="8" spans="1:20" ht="28.5" customHeight="1">
      <c r="A8" s="3">
        <v>45659028</v>
      </c>
      <c r="B8" s="31" t="s">
        <v>64</v>
      </c>
      <c r="C8" s="3">
        <v>4809258</v>
      </c>
      <c r="D8" s="22" t="s">
        <v>6</v>
      </c>
      <c r="E8" s="28" t="s">
        <v>117</v>
      </c>
      <c r="F8" s="4">
        <v>238000</v>
      </c>
      <c r="G8" s="4">
        <v>41000</v>
      </c>
      <c r="H8" s="4">
        <v>353310</v>
      </c>
      <c r="I8" s="4">
        <v>41000</v>
      </c>
      <c r="J8" s="1"/>
      <c r="K8" s="1">
        <f t="shared" si="0"/>
        <v>279000</v>
      </c>
      <c r="L8" s="1">
        <f t="shared" si="1"/>
        <v>55800</v>
      </c>
      <c r="M8" s="1">
        <f t="shared" si="2"/>
        <v>22320</v>
      </c>
      <c r="N8" s="1">
        <v>238000</v>
      </c>
      <c r="O8" s="1">
        <v>46500</v>
      </c>
      <c r="P8" s="21">
        <v>284500</v>
      </c>
      <c r="Q8" s="21">
        <v>643500</v>
      </c>
      <c r="R8" s="36" t="s">
        <v>50</v>
      </c>
      <c r="S8" s="40" t="s">
        <v>62</v>
      </c>
      <c r="T8" s="17"/>
    </row>
    <row r="9" spans="1:20" ht="26.25">
      <c r="A9" s="3">
        <v>66597064</v>
      </c>
      <c r="B9" s="22" t="s">
        <v>7</v>
      </c>
      <c r="C9" s="3">
        <v>8125444</v>
      </c>
      <c r="D9" s="22" t="s">
        <v>6</v>
      </c>
      <c r="E9" s="12" t="s">
        <v>8</v>
      </c>
      <c r="F9" s="4">
        <v>1056000</v>
      </c>
      <c r="G9" s="4">
        <v>172000</v>
      </c>
      <c r="H9" s="4">
        <v>1349000</v>
      </c>
      <c r="I9" s="4">
        <v>194000</v>
      </c>
      <c r="J9" s="1"/>
      <c r="K9" s="1">
        <f t="shared" si="0"/>
        <v>1228000</v>
      </c>
      <c r="L9" s="1">
        <f t="shared" si="1"/>
        <v>245600</v>
      </c>
      <c r="M9" s="1">
        <f t="shared" si="2"/>
        <v>98240</v>
      </c>
      <c r="N9" s="1">
        <v>1100000</v>
      </c>
      <c r="O9" s="1">
        <v>299100</v>
      </c>
      <c r="P9" s="21">
        <v>1399100</v>
      </c>
      <c r="Q9" s="21">
        <v>497300</v>
      </c>
      <c r="R9" s="36" t="s">
        <v>50</v>
      </c>
      <c r="S9" s="37" t="s">
        <v>32</v>
      </c>
      <c r="T9" s="17"/>
    </row>
    <row r="10" spans="1:20" ht="26.25">
      <c r="A10" s="3">
        <v>66597064</v>
      </c>
      <c r="B10" s="22" t="s">
        <v>7</v>
      </c>
      <c r="C10" s="3">
        <v>9390296</v>
      </c>
      <c r="D10" s="22" t="s">
        <v>6</v>
      </c>
      <c r="E10" s="12" t="s">
        <v>54</v>
      </c>
      <c r="F10" s="4">
        <v>50000</v>
      </c>
      <c r="G10" s="4">
        <v>2000</v>
      </c>
      <c r="H10" s="4">
        <v>63000</v>
      </c>
      <c r="I10" s="4">
        <v>10000</v>
      </c>
      <c r="J10" s="1"/>
      <c r="K10" s="1">
        <f t="shared" si="0"/>
        <v>52000</v>
      </c>
      <c r="L10" s="1">
        <f t="shared" si="1"/>
        <v>10400</v>
      </c>
      <c r="M10" s="1">
        <f t="shared" si="2"/>
        <v>4160</v>
      </c>
      <c r="N10" s="1">
        <v>50000</v>
      </c>
      <c r="O10" s="1">
        <v>8428</v>
      </c>
      <c r="P10" s="21">
        <v>58400</v>
      </c>
      <c r="Q10" s="21">
        <v>30600</v>
      </c>
      <c r="R10" s="36" t="s">
        <v>50</v>
      </c>
      <c r="S10" s="37" t="s">
        <v>32</v>
      </c>
      <c r="T10" s="17"/>
    </row>
    <row r="11" spans="1:20" ht="26.25">
      <c r="A11" s="3">
        <v>70283966</v>
      </c>
      <c r="B11" s="22" t="s">
        <v>9</v>
      </c>
      <c r="C11" s="3">
        <v>2560256</v>
      </c>
      <c r="D11" s="22" t="s">
        <v>6</v>
      </c>
      <c r="E11" s="12" t="s">
        <v>9</v>
      </c>
      <c r="F11" s="4">
        <v>700000</v>
      </c>
      <c r="G11" s="4">
        <v>151000</v>
      </c>
      <c r="H11" s="4">
        <v>1315260</v>
      </c>
      <c r="I11" s="4">
        <v>130000</v>
      </c>
      <c r="J11" s="1"/>
      <c r="K11" s="1">
        <f t="shared" si="0"/>
        <v>851000</v>
      </c>
      <c r="L11" s="1">
        <f t="shared" si="1"/>
        <v>170200</v>
      </c>
      <c r="M11" s="1">
        <f t="shared" si="2"/>
        <v>68080</v>
      </c>
      <c r="N11" s="1">
        <v>860000</v>
      </c>
      <c r="O11" s="18">
        <v>79000</v>
      </c>
      <c r="P11" s="21">
        <v>1097100</v>
      </c>
      <c r="Q11" s="21">
        <v>492700</v>
      </c>
      <c r="R11" s="36" t="s">
        <v>50</v>
      </c>
      <c r="S11" s="37" t="s">
        <v>32</v>
      </c>
      <c r="T11" s="17"/>
    </row>
    <row r="12" spans="1:20" ht="26.25">
      <c r="A12" s="3">
        <v>15060233</v>
      </c>
      <c r="B12" s="22" t="s">
        <v>1</v>
      </c>
      <c r="C12" s="3">
        <v>8496850</v>
      </c>
      <c r="D12" s="22" t="s">
        <v>6</v>
      </c>
      <c r="E12" s="12" t="s">
        <v>10</v>
      </c>
      <c r="F12" s="4">
        <v>546000</v>
      </c>
      <c r="G12" s="4">
        <v>138000</v>
      </c>
      <c r="H12" s="4">
        <v>628500</v>
      </c>
      <c r="I12" s="4">
        <v>115000</v>
      </c>
      <c r="J12" s="1"/>
      <c r="K12" s="1">
        <f t="shared" si="0"/>
        <v>684000</v>
      </c>
      <c r="L12" s="1">
        <f t="shared" si="1"/>
        <v>136800</v>
      </c>
      <c r="M12" s="1">
        <f t="shared" si="2"/>
        <v>54720</v>
      </c>
      <c r="N12" s="1">
        <v>546000</v>
      </c>
      <c r="O12" s="1">
        <v>151600</v>
      </c>
      <c r="P12" s="30">
        <v>697800</v>
      </c>
      <c r="Q12" s="21">
        <v>331500</v>
      </c>
      <c r="R12" s="36" t="s">
        <v>50</v>
      </c>
      <c r="S12" s="37" t="s">
        <v>31</v>
      </c>
      <c r="T12" s="17"/>
    </row>
    <row r="13" spans="1:20" ht="26.25">
      <c r="A13" s="3">
        <v>47224541</v>
      </c>
      <c r="B13" s="22" t="s">
        <v>11</v>
      </c>
      <c r="C13" s="3">
        <v>1810833</v>
      </c>
      <c r="D13" s="22" t="s">
        <v>6</v>
      </c>
      <c r="E13" s="12" t="s">
        <v>12</v>
      </c>
      <c r="F13" s="4">
        <v>498800</v>
      </c>
      <c r="G13" s="4">
        <v>160000</v>
      </c>
      <c r="H13" s="4">
        <v>651556</v>
      </c>
      <c r="I13" s="4">
        <v>160000</v>
      </c>
      <c r="J13" s="1"/>
      <c r="K13" s="1">
        <f t="shared" si="0"/>
        <v>658800</v>
      </c>
      <c r="L13" s="1">
        <f t="shared" si="1"/>
        <v>131760</v>
      </c>
      <c r="M13" s="1">
        <f t="shared" si="2"/>
        <v>52704</v>
      </c>
      <c r="N13" s="1">
        <v>500000</v>
      </c>
      <c r="O13" s="1">
        <v>234100</v>
      </c>
      <c r="P13" s="21">
        <v>808700</v>
      </c>
      <c r="Q13" s="21">
        <v>306800</v>
      </c>
      <c r="R13" s="36" t="s">
        <v>50</v>
      </c>
      <c r="S13" s="37" t="s">
        <v>31</v>
      </c>
      <c r="T13" s="17"/>
    </row>
    <row r="14" spans="1:20" ht="26.25">
      <c r="A14" s="23">
        <v>70803978</v>
      </c>
      <c r="B14" s="31" t="s">
        <v>115</v>
      </c>
      <c r="C14" s="3"/>
      <c r="D14" s="22" t="s">
        <v>6</v>
      </c>
      <c r="E14" s="12" t="s">
        <v>55</v>
      </c>
      <c r="F14" s="4"/>
      <c r="G14" s="4"/>
      <c r="H14" s="4"/>
      <c r="I14" s="4"/>
      <c r="J14" s="1"/>
      <c r="K14" s="1"/>
      <c r="L14" s="1"/>
      <c r="M14" s="1"/>
      <c r="N14" s="1">
        <v>320000</v>
      </c>
      <c r="O14" s="18">
        <v>0</v>
      </c>
      <c r="P14" s="21">
        <v>320000</v>
      </c>
      <c r="Q14" s="21">
        <v>153400</v>
      </c>
      <c r="R14" s="36" t="s">
        <v>50</v>
      </c>
      <c r="S14" s="38" t="s">
        <v>62</v>
      </c>
      <c r="T14" s="17"/>
    </row>
    <row r="15" spans="1:20" ht="39">
      <c r="A15" s="3">
        <v>47224444</v>
      </c>
      <c r="B15" s="33" t="s">
        <v>4</v>
      </c>
      <c r="C15" s="3"/>
      <c r="D15" s="32" t="s">
        <v>71</v>
      </c>
      <c r="E15" s="32" t="s">
        <v>72</v>
      </c>
      <c r="F15" s="4"/>
      <c r="G15" s="4"/>
      <c r="H15" s="4"/>
      <c r="I15" s="4"/>
      <c r="J15" s="1"/>
      <c r="K15" s="1"/>
      <c r="L15" s="1"/>
      <c r="M15" s="1"/>
      <c r="N15" s="1"/>
      <c r="O15" s="1"/>
      <c r="P15" s="21">
        <v>497400</v>
      </c>
      <c r="Q15" s="21">
        <v>158600</v>
      </c>
      <c r="R15" s="39" t="s">
        <v>85</v>
      </c>
      <c r="S15" s="40" t="s">
        <v>31</v>
      </c>
      <c r="T15" s="17"/>
    </row>
    <row r="16" spans="1:20" ht="39">
      <c r="A16" s="3">
        <v>15060233</v>
      </c>
      <c r="B16" s="33" t="s">
        <v>1</v>
      </c>
      <c r="C16" s="3"/>
      <c r="D16" s="32" t="s">
        <v>71</v>
      </c>
      <c r="E16" s="32" t="s">
        <v>74</v>
      </c>
      <c r="F16" s="4"/>
      <c r="G16" s="4"/>
      <c r="H16" s="4"/>
      <c r="I16" s="4"/>
      <c r="J16" s="1"/>
      <c r="K16" s="1"/>
      <c r="L16" s="1"/>
      <c r="M16" s="1"/>
      <c r="N16" s="1"/>
      <c r="O16" s="1"/>
      <c r="P16" s="21">
        <v>615100</v>
      </c>
      <c r="Q16" s="21">
        <v>377000</v>
      </c>
      <c r="R16" s="39" t="s">
        <v>85</v>
      </c>
      <c r="S16" s="40" t="s">
        <v>31</v>
      </c>
      <c r="T16" s="17"/>
    </row>
    <row r="17" spans="1:20" ht="39">
      <c r="A17" s="3">
        <v>15060233</v>
      </c>
      <c r="B17" s="33" t="s">
        <v>1</v>
      </c>
      <c r="C17" s="3"/>
      <c r="D17" s="32" t="s">
        <v>71</v>
      </c>
      <c r="E17" s="32" t="s">
        <v>75</v>
      </c>
      <c r="F17" s="4"/>
      <c r="G17" s="4"/>
      <c r="H17" s="4"/>
      <c r="I17" s="4"/>
      <c r="J17" s="1"/>
      <c r="K17" s="1"/>
      <c r="L17" s="1"/>
      <c r="M17" s="1"/>
      <c r="N17" s="1"/>
      <c r="O17" s="1"/>
      <c r="P17" s="21">
        <v>817400</v>
      </c>
      <c r="Q17" s="21">
        <v>380300</v>
      </c>
      <c r="R17" s="39" t="s">
        <v>85</v>
      </c>
      <c r="S17" s="40" t="s">
        <v>31</v>
      </c>
      <c r="T17" s="17"/>
    </row>
    <row r="18" spans="1:20" ht="39">
      <c r="A18" s="3">
        <v>44990260</v>
      </c>
      <c r="B18" s="33" t="s">
        <v>2</v>
      </c>
      <c r="C18" s="3"/>
      <c r="D18" s="32" t="s">
        <v>71</v>
      </c>
      <c r="E18" s="28" t="s">
        <v>76</v>
      </c>
      <c r="F18" s="4"/>
      <c r="G18" s="4"/>
      <c r="H18" s="4"/>
      <c r="I18" s="4"/>
      <c r="J18" s="1"/>
      <c r="K18" s="1"/>
      <c r="L18" s="1"/>
      <c r="M18" s="1"/>
      <c r="N18" s="1"/>
      <c r="O18" s="1"/>
      <c r="P18" s="21">
        <v>722000</v>
      </c>
      <c r="Q18" s="21">
        <v>429000</v>
      </c>
      <c r="R18" s="39" t="s">
        <v>85</v>
      </c>
      <c r="S18" s="40" t="s">
        <v>31</v>
      </c>
      <c r="T18" s="17"/>
    </row>
    <row r="19" spans="1:20" ht="39">
      <c r="A19" s="3">
        <v>44990260</v>
      </c>
      <c r="B19" s="33" t="s">
        <v>2</v>
      </c>
      <c r="C19" s="3"/>
      <c r="D19" s="32" t="s">
        <v>71</v>
      </c>
      <c r="E19" s="32" t="s">
        <v>77</v>
      </c>
      <c r="F19" s="4"/>
      <c r="G19" s="4"/>
      <c r="H19" s="4"/>
      <c r="I19" s="4"/>
      <c r="J19" s="1"/>
      <c r="K19" s="1"/>
      <c r="L19" s="1"/>
      <c r="M19" s="1"/>
      <c r="N19" s="1"/>
      <c r="O19" s="1"/>
      <c r="P19" s="21">
        <v>641200</v>
      </c>
      <c r="Q19" s="21">
        <v>364700</v>
      </c>
      <c r="R19" s="39" t="s">
        <v>85</v>
      </c>
      <c r="S19" s="40" t="s">
        <v>31</v>
      </c>
      <c r="T19" s="17"/>
    </row>
    <row r="20" spans="1:20" ht="39">
      <c r="A20" s="3">
        <v>44990260</v>
      </c>
      <c r="B20" s="33" t="s">
        <v>2</v>
      </c>
      <c r="C20" s="3"/>
      <c r="D20" s="32" t="s">
        <v>71</v>
      </c>
      <c r="E20" s="32" t="s">
        <v>78</v>
      </c>
      <c r="F20" s="4"/>
      <c r="G20" s="4"/>
      <c r="H20" s="4"/>
      <c r="I20" s="4"/>
      <c r="J20" s="1"/>
      <c r="K20" s="1"/>
      <c r="L20" s="1"/>
      <c r="M20" s="1"/>
      <c r="N20" s="1"/>
      <c r="O20" s="1"/>
      <c r="P20" s="21">
        <v>744000</v>
      </c>
      <c r="Q20" s="21">
        <v>468000</v>
      </c>
      <c r="R20" s="39" t="s">
        <v>85</v>
      </c>
      <c r="S20" s="40" t="s">
        <v>31</v>
      </c>
      <c r="T20" s="17"/>
    </row>
    <row r="21" spans="1:20" ht="39">
      <c r="A21" s="3">
        <v>44990260</v>
      </c>
      <c r="B21" s="33" t="s">
        <v>2</v>
      </c>
      <c r="C21" s="3"/>
      <c r="D21" s="32" t="s">
        <v>71</v>
      </c>
      <c r="E21" s="32" t="s">
        <v>79</v>
      </c>
      <c r="F21" s="4"/>
      <c r="G21" s="4"/>
      <c r="H21" s="4"/>
      <c r="I21" s="4"/>
      <c r="J21" s="1"/>
      <c r="K21" s="1"/>
      <c r="L21" s="1"/>
      <c r="M21" s="1"/>
      <c r="N21" s="1"/>
      <c r="O21" s="1"/>
      <c r="P21" s="21">
        <v>867000</v>
      </c>
      <c r="Q21" s="21">
        <v>490000</v>
      </c>
      <c r="R21" s="39" t="s">
        <v>85</v>
      </c>
      <c r="S21" s="38" t="s">
        <v>31</v>
      </c>
      <c r="T21" s="17"/>
    </row>
    <row r="22" spans="1:20" ht="39">
      <c r="A22" s="3">
        <v>44990260</v>
      </c>
      <c r="B22" s="33" t="s">
        <v>2</v>
      </c>
      <c r="C22" s="3"/>
      <c r="D22" s="32" t="s">
        <v>71</v>
      </c>
      <c r="E22" s="28" t="s">
        <v>110</v>
      </c>
      <c r="F22" s="4"/>
      <c r="G22" s="4"/>
      <c r="H22" s="4"/>
      <c r="I22" s="4"/>
      <c r="J22" s="1"/>
      <c r="K22" s="1"/>
      <c r="L22" s="1"/>
      <c r="M22" s="1"/>
      <c r="N22" s="1"/>
      <c r="O22" s="1"/>
      <c r="P22" s="21">
        <v>1072400</v>
      </c>
      <c r="Q22" s="21">
        <v>529800</v>
      </c>
      <c r="R22" s="39" t="s">
        <v>85</v>
      </c>
      <c r="S22" s="40" t="s">
        <v>31</v>
      </c>
      <c r="T22" s="17"/>
    </row>
    <row r="23" spans="1:20" ht="39">
      <c r="A23" s="3">
        <v>44990260</v>
      </c>
      <c r="B23" s="33" t="s">
        <v>2</v>
      </c>
      <c r="C23" s="3"/>
      <c r="D23" s="32" t="s">
        <v>71</v>
      </c>
      <c r="E23" s="32" t="s">
        <v>80</v>
      </c>
      <c r="F23" s="4"/>
      <c r="G23" s="4"/>
      <c r="H23" s="4"/>
      <c r="I23" s="4"/>
      <c r="J23" s="1"/>
      <c r="K23" s="1"/>
      <c r="L23" s="1"/>
      <c r="M23" s="1"/>
      <c r="N23" s="1"/>
      <c r="O23" s="1"/>
      <c r="P23" s="21">
        <v>1117700</v>
      </c>
      <c r="Q23" s="21">
        <v>208000</v>
      </c>
      <c r="R23" s="39" t="s">
        <v>85</v>
      </c>
      <c r="S23" s="40" t="s">
        <v>31</v>
      </c>
      <c r="T23" s="17"/>
    </row>
    <row r="24" spans="1:20" ht="39">
      <c r="A24" s="3">
        <v>44990260</v>
      </c>
      <c r="B24" s="33" t="s">
        <v>2</v>
      </c>
      <c r="C24" s="3"/>
      <c r="D24" s="32" t="s">
        <v>71</v>
      </c>
      <c r="E24" s="32" t="s">
        <v>82</v>
      </c>
      <c r="F24" s="4"/>
      <c r="G24" s="4"/>
      <c r="H24" s="4"/>
      <c r="I24" s="4"/>
      <c r="J24" s="1"/>
      <c r="K24" s="1"/>
      <c r="L24" s="1"/>
      <c r="M24" s="1"/>
      <c r="N24" s="1"/>
      <c r="O24" s="1"/>
      <c r="P24" s="21">
        <v>931000</v>
      </c>
      <c r="Q24" s="21">
        <v>480000</v>
      </c>
      <c r="R24" s="39" t="s">
        <v>85</v>
      </c>
      <c r="S24" s="40" t="s">
        <v>31</v>
      </c>
      <c r="T24" s="17"/>
    </row>
    <row r="25" spans="1:20" ht="39">
      <c r="A25" s="3">
        <v>44990260</v>
      </c>
      <c r="B25" s="33" t="s">
        <v>2</v>
      </c>
      <c r="C25" s="3"/>
      <c r="D25" s="32" t="s">
        <v>71</v>
      </c>
      <c r="E25" s="28" t="s">
        <v>81</v>
      </c>
      <c r="F25" s="4"/>
      <c r="G25" s="4"/>
      <c r="H25" s="4"/>
      <c r="I25" s="4"/>
      <c r="J25" s="1"/>
      <c r="K25" s="1"/>
      <c r="L25" s="1"/>
      <c r="M25" s="1"/>
      <c r="N25" s="1"/>
      <c r="O25" s="1"/>
      <c r="P25" s="21">
        <v>931000</v>
      </c>
      <c r="Q25" s="21">
        <v>617500</v>
      </c>
      <c r="R25" s="39" t="s">
        <v>85</v>
      </c>
      <c r="S25" s="40" t="s">
        <v>31</v>
      </c>
      <c r="T25" s="17"/>
    </row>
    <row r="26" spans="1:20" ht="39">
      <c r="A26" s="3">
        <v>70870896</v>
      </c>
      <c r="B26" s="31" t="s">
        <v>5</v>
      </c>
      <c r="C26" s="3"/>
      <c r="D26" s="32" t="s">
        <v>71</v>
      </c>
      <c r="E26" s="32" t="s">
        <v>83</v>
      </c>
      <c r="F26" s="4"/>
      <c r="G26" s="4"/>
      <c r="H26" s="4"/>
      <c r="I26" s="4"/>
      <c r="J26" s="1"/>
      <c r="K26" s="1"/>
      <c r="L26" s="1"/>
      <c r="M26" s="1"/>
      <c r="N26" s="1"/>
      <c r="O26" s="1"/>
      <c r="P26" s="21">
        <v>741200</v>
      </c>
      <c r="Q26" s="21">
        <v>649400</v>
      </c>
      <c r="R26" s="39" t="s">
        <v>85</v>
      </c>
      <c r="S26" s="40" t="s">
        <v>32</v>
      </c>
      <c r="T26" s="17"/>
    </row>
    <row r="27" spans="1:20" ht="39">
      <c r="A27" s="3">
        <v>45659028</v>
      </c>
      <c r="B27" s="31" t="s">
        <v>64</v>
      </c>
      <c r="C27" s="3"/>
      <c r="D27" s="32" t="s">
        <v>71</v>
      </c>
      <c r="E27" s="32" t="s">
        <v>84</v>
      </c>
      <c r="F27" s="4"/>
      <c r="G27" s="4"/>
      <c r="H27" s="4"/>
      <c r="I27" s="4"/>
      <c r="J27" s="1"/>
      <c r="K27" s="1"/>
      <c r="L27" s="1"/>
      <c r="M27" s="1"/>
      <c r="N27" s="1"/>
      <c r="O27" s="1"/>
      <c r="P27" s="21">
        <v>1000500</v>
      </c>
      <c r="Q27" s="21">
        <v>481700</v>
      </c>
      <c r="R27" s="39" t="s">
        <v>85</v>
      </c>
      <c r="S27" s="40" t="s">
        <v>62</v>
      </c>
      <c r="T27" s="17"/>
    </row>
    <row r="28" spans="1:26" s="19" customFormat="1" ht="39">
      <c r="A28" s="23">
        <v>43379168</v>
      </c>
      <c r="B28" s="31" t="s">
        <v>57</v>
      </c>
      <c r="C28" s="23"/>
      <c r="D28" s="31" t="s">
        <v>71</v>
      </c>
      <c r="E28" s="31" t="s">
        <v>73</v>
      </c>
      <c r="F28" s="24"/>
      <c r="G28" s="24"/>
      <c r="H28" s="24"/>
      <c r="I28" s="24"/>
      <c r="J28" s="18"/>
      <c r="K28" s="18"/>
      <c r="L28" s="18"/>
      <c r="M28" s="18"/>
      <c r="N28" s="18"/>
      <c r="O28" s="18"/>
      <c r="P28" s="21"/>
      <c r="Q28" s="21">
        <v>219700</v>
      </c>
      <c r="R28" s="39" t="s">
        <v>85</v>
      </c>
      <c r="S28" s="38" t="s">
        <v>86</v>
      </c>
      <c r="T28" s="17"/>
      <c r="U28" s="17"/>
      <c r="V28" s="17"/>
      <c r="W28" s="17"/>
      <c r="X28" s="17"/>
      <c r="Y28" s="17"/>
      <c r="Z28" s="17"/>
    </row>
    <row r="29" spans="1:20" ht="39">
      <c r="A29" s="3">
        <v>47224541</v>
      </c>
      <c r="B29" s="22" t="s">
        <v>11</v>
      </c>
      <c r="C29" s="3"/>
      <c r="D29" s="22" t="s">
        <v>13</v>
      </c>
      <c r="E29" s="12" t="s">
        <v>56</v>
      </c>
      <c r="F29" s="4"/>
      <c r="G29" s="4"/>
      <c r="H29" s="4"/>
      <c r="I29" s="4"/>
      <c r="J29" s="1"/>
      <c r="K29" s="1"/>
      <c r="L29" s="1"/>
      <c r="M29" s="1"/>
      <c r="N29" s="1">
        <v>0</v>
      </c>
      <c r="O29" s="1">
        <v>300000</v>
      </c>
      <c r="P29" s="21">
        <v>537600</v>
      </c>
      <c r="Q29" s="21">
        <v>263300</v>
      </c>
      <c r="R29" s="36" t="s">
        <v>28</v>
      </c>
      <c r="S29" s="37" t="s">
        <v>31</v>
      </c>
      <c r="T29" s="17"/>
    </row>
    <row r="30" spans="1:20" ht="41.25" customHeight="1">
      <c r="A30" s="3">
        <v>15060233</v>
      </c>
      <c r="B30" s="22" t="s">
        <v>1</v>
      </c>
      <c r="C30" s="3"/>
      <c r="D30" s="22" t="s">
        <v>13</v>
      </c>
      <c r="E30" s="22" t="s">
        <v>13</v>
      </c>
      <c r="F30" s="4"/>
      <c r="G30" s="4"/>
      <c r="H30" s="4"/>
      <c r="I30" s="4"/>
      <c r="J30" s="1"/>
      <c r="K30" s="1"/>
      <c r="L30" s="1"/>
      <c r="M30" s="1"/>
      <c r="N30" s="1"/>
      <c r="O30" s="1"/>
      <c r="P30" s="21">
        <v>180500</v>
      </c>
      <c r="Q30" s="21">
        <v>130000</v>
      </c>
      <c r="R30" s="36" t="s">
        <v>28</v>
      </c>
      <c r="S30" s="37" t="s">
        <v>31</v>
      </c>
      <c r="T30" s="17"/>
    </row>
    <row r="31" spans="1:20" ht="41.25" customHeight="1">
      <c r="A31" s="3">
        <v>44990260</v>
      </c>
      <c r="B31" s="33" t="s">
        <v>2</v>
      </c>
      <c r="C31" s="3"/>
      <c r="D31" s="22" t="s">
        <v>13</v>
      </c>
      <c r="E31" s="32" t="s">
        <v>87</v>
      </c>
      <c r="F31" s="4"/>
      <c r="G31" s="4"/>
      <c r="H31" s="4"/>
      <c r="I31" s="4"/>
      <c r="J31" s="1"/>
      <c r="K31" s="1"/>
      <c r="L31" s="1"/>
      <c r="M31" s="1"/>
      <c r="N31" s="1"/>
      <c r="O31" s="1"/>
      <c r="P31" s="21">
        <v>400000</v>
      </c>
      <c r="Q31" s="21">
        <v>208000</v>
      </c>
      <c r="R31" s="36" t="s">
        <v>28</v>
      </c>
      <c r="S31" s="37" t="s">
        <v>31</v>
      </c>
      <c r="T31" s="17"/>
    </row>
    <row r="32" spans="1:20" ht="38.25" customHeight="1">
      <c r="A32" s="3">
        <v>44990260</v>
      </c>
      <c r="B32" s="33" t="s">
        <v>2</v>
      </c>
      <c r="C32" s="3"/>
      <c r="D32" s="22" t="s">
        <v>13</v>
      </c>
      <c r="E32" s="32" t="s">
        <v>88</v>
      </c>
      <c r="F32" s="4"/>
      <c r="G32" s="4"/>
      <c r="H32" s="4"/>
      <c r="I32" s="4"/>
      <c r="J32" s="1"/>
      <c r="K32" s="1"/>
      <c r="L32" s="1"/>
      <c r="M32" s="1"/>
      <c r="N32" s="1"/>
      <c r="O32" s="1"/>
      <c r="P32" s="21">
        <v>516200</v>
      </c>
      <c r="Q32" s="21">
        <v>455000</v>
      </c>
      <c r="R32" s="36" t="s">
        <v>28</v>
      </c>
      <c r="S32" s="37" t="s">
        <v>31</v>
      </c>
      <c r="T32" s="17"/>
    </row>
    <row r="33" spans="1:20" ht="39">
      <c r="A33" s="3">
        <v>70870896</v>
      </c>
      <c r="B33" s="33" t="s">
        <v>5</v>
      </c>
      <c r="C33" s="3"/>
      <c r="D33" s="22" t="s">
        <v>13</v>
      </c>
      <c r="E33" s="32" t="s">
        <v>89</v>
      </c>
      <c r="F33" s="4"/>
      <c r="G33" s="4"/>
      <c r="H33" s="4"/>
      <c r="I33" s="4"/>
      <c r="J33" s="1"/>
      <c r="K33" s="1"/>
      <c r="L33" s="1"/>
      <c r="M33" s="1"/>
      <c r="N33" s="1"/>
      <c r="O33" s="1"/>
      <c r="P33" s="21">
        <v>1147600</v>
      </c>
      <c r="Q33" s="21">
        <v>574600</v>
      </c>
      <c r="R33" s="39" t="s">
        <v>28</v>
      </c>
      <c r="S33" s="40" t="s">
        <v>32</v>
      </c>
      <c r="T33" s="17"/>
    </row>
    <row r="34" spans="1:20" ht="39">
      <c r="A34" s="3">
        <v>45659028</v>
      </c>
      <c r="B34" s="31" t="s">
        <v>64</v>
      </c>
      <c r="C34" s="23"/>
      <c r="D34" s="22" t="s">
        <v>13</v>
      </c>
      <c r="E34" s="32" t="s">
        <v>90</v>
      </c>
      <c r="F34" s="4"/>
      <c r="G34" s="4"/>
      <c r="H34" s="4"/>
      <c r="I34" s="4"/>
      <c r="J34" s="1"/>
      <c r="K34" s="1"/>
      <c r="L34" s="1"/>
      <c r="M34" s="1"/>
      <c r="N34" s="1"/>
      <c r="O34" s="1"/>
      <c r="P34" s="21">
        <v>199000</v>
      </c>
      <c r="Q34" s="21">
        <v>65000</v>
      </c>
      <c r="R34" s="39" t="s">
        <v>28</v>
      </c>
      <c r="S34" s="40" t="s">
        <v>62</v>
      </c>
      <c r="T34" s="17"/>
    </row>
    <row r="35" spans="1:20" ht="39">
      <c r="A35" s="23">
        <v>22858202</v>
      </c>
      <c r="B35" s="31" t="s">
        <v>118</v>
      </c>
      <c r="C35" s="23"/>
      <c r="D35" s="22" t="s">
        <v>13</v>
      </c>
      <c r="E35" s="32" t="s">
        <v>91</v>
      </c>
      <c r="F35" s="4"/>
      <c r="G35" s="4"/>
      <c r="H35" s="4"/>
      <c r="I35" s="4"/>
      <c r="J35" s="1"/>
      <c r="K35" s="1"/>
      <c r="L35" s="1"/>
      <c r="M35" s="1"/>
      <c r="N35" s="1"/>
      <c r="O35" s="1"/>
      <c r="P35" s="21">
        <v>989500</v>
      </c>
      <c r="Q35" s="21">
        <v>520000</v>
      </c>
      <c r="R35" s="36" t="s">
        <v>28</v>
      </c>
      <c r="S35" s="40" t="s">
        <v>32</v>
      </c>
      <c r="T35" s="17"/>
    </row>
    <row r="36" spans="1:20" ht="12.75">
      <c r="A36" s="3">
        <v>70870896</v>
      </c>
      <c r="B36" s="33" t="s">
        <v>5</v>
      </c>
      <c r="C36" s="3"/>
      <c r="D36" s="12" t="s">
        <v>14</v>
      </c>
      <c r="E36" s="32" t="s">
        <v>92</v>
      </c>
      <c r="F36" s="4"/>
      <c r="G36" s="4"/>
      <c r="H36" s="4"/>
      <c r="I36" s="4"/>
      <c r="J36" s="1"/>
      <c r="K36" s="1"/>
      <c r="L36" s="1"/>
      <c r="M36" s="1"/>
      <c r="N36" s="1"/>
      <c r="O36" s="18"/>
      <c r="P36" s="21">
        <v>383600</v>
      </c>
      <c r="Q36" s="21">
        <v>357500</v>
      </c>
      <c r="R36" s="36" t="s">
        <v>30</v>
      </c>
      <c r="S36" s="37" t="s">
        <v>32</v>
      </c>
      <c r="T36" s="17"/>
    </row>
    <row r="37" spans="1:20" ht="26.25">
      <c r="A37" s="3">
        <v>2415178</v>
      </c>
      <c r="B37" s="31" t="s">
        <v>116</v>
      </c>
      <c r="C37" s="3"/>
      <c r="D37" s="12" t="s">
        <v>14</v>
      </c>
      <c r="E37" s="12" t="s">
        <v>14</v>
      </c>
      <c r="F37" s="4"/>
      <c r="G37" s="4"/>
      <c r="H37" s="4"/>
      <c r="I37" s="4"/>
      <c r="J37" s="1"/>
      <c r="K37" s="1"/>
      <c r="L37" s="1"/>
      <c r="M37" s="1"/>
      <c r="N37" s="1"/>
      <c r="O37" s="18"/>
      <c r="P37" s="21"/>
      <c r="Q37" s="21">
        <v>390000</v>
      </c>
      <c r="R37" s="36" t="s">
        <v>30</v>
      </c>
      <c r="S37" s="40" t="s">
        <v>31</v>
      </c>
      <c r="T37" s="17"/>
    </row>
    <row r="38" spans="1:20" ht="26.25">
      <c r="A38" s="3">
        <v>44990260</v>
      </c>
      <c r="B38" s="22" t="s">
        <v>2</v>
      </c>
      <c r="C38" s="3"/>
      <c r="D38" s="28" t="s">
        <v>67</v>
      </c>
      <c r="E38" s="28" t="s">
        <v>68</v>
      </c>
      <c r="F38" s="4"/>
      <c r="G38" s="4"/>
      <c r="H38" s="4"/>
      <c r="I38" s="4"/>
      <c r="J38" s="1"/>
      <c r="K38" s="1"/>
      <c r="L38" s="1"/>
      <c r="M38" s="1"/>
      <c r="N38" s="1"/>
      <c r="O38" s="18"/>
      <c r="P38" s="21"/>
      <c r="Q38" s="21">
        <v>227500</v>
      </c>
      <c r="R38" s="39" t="s">
        <v>95</v>
      </c>
      <c r="S38" s="40" t="s">
        <v>31</v>
      </c>
      <c r="T38" s="17"/>
    </row>
    <row r="39" spans="1:20" ht="26.25">
      <c r="A39" s="3">
        <v>44990260</v>
      </c>
      <c r="B39" s="22" t="s">
        <v>2</v>
      </c>
      <c r="C39" s="3"/>
      <c r="D39" s="28" t="s">
        <v>67</v>
      </c>
      <c r="E39" s="28" t="s">
        <v>111</v>
      </c>
      <c r="F39" s="4"/>
      <c r="G39" s="4"/>
      <c r="H39" s="4"/>
      <c r="I39" s="4"/>
      <c r="J39" s="1"/>
      <c r="K39" s="1"/>
      <c r="L39" s="1"/>
      <c r="M39" s="1"/>
      <c r="N39" s="1"/>
      <c r="O39" s="18"/>
      <c r="P39" s="21">
        <v>497300</v>
      </c>
      <c r="Q39" s="21">
        <v>325000</v>
      </c>
      <c r="R39" s="39" t="s">
        <v>95</v>
      </c>
      <c r="S39" s="40" t="s">
        <v>31</v>
      </c>
      <c r="T39" s="17"/>
    </row>
    <row r="40" spans="1:20" ht="22.5" customHeight="1">
      <c r="A40" s="3">
        <v>44990260</v>
      </c>
      <c r="B40" s="22" t="s">
        <v>2</v>
      </c>
      <c r="C40" s="3"/>
      <c r="D40" s="28" t="s">
        <v>67</v>
      </c>
      <c r="E40" s="28" t="s">
        <v>69</v>
      </c>
      <c r="F40" s="4"/>
      <c r="G40" s="4"/>
      <c r="H40" s="4"/>
      <c r="I40" s="4"/>
      <c r="J40" s="1"/>
      <c r="K40" s="1"/>
      <c r="L40" s="1"/>
      <c r="M40" s="1"/>
      <c r="N40" s="1"/>
      <c r="O40" s="18"/>
      <c r="P40" s="21">
        <v>1050000</v>
      </c>
      <c r="Q40" s="21">
        <v>450000</v>
      </c>
      <c r="R40" s="39" t="s">
        <v>95</v>
      </c>
      <c r="S40" s="40" t="s">
        <v>31</v>
      </c>
      <c r="T40" s="17"/>
    </row>
    <row r="41" spans="1:20" ht="24.75" customHeight="1">
      <c r="A41" s="3">
        <v>26538377</v>
      </c>
      <c r="B41" s="31" t="s">
        <v>66</v>
      </c>
      <c r="C41" s="3"/>
      <c r="D41" s="28" t="s">
        <v>67</v>
      </c>
      <c r="E41" s="28" t="s">
        <v>70</v>
      </c>
      <c r="F41" s="4"/>
      <c r="G41" s="4"/>
      <c r="H41" s="4"/>
      <c r="I41" s="4"/>
      <c r="J41" s="1"/>
      <c r="K41" s="1"/>
      <c r="L41" s="1"/>
      <c r="M41" s="1"/>
      <c r="N41" s="1"/>
      <c r="O41" s="18"/>
      <c r="P41" s="21">
        <v>519600</v>
      </c>
      <c r="Q41" s="21">
        <v>292500</v>
      </c>
      <c r="R41" s="39" t="s">
        <v>95</v>
      </c>
      <c r="S41" s="40" t="s">
        <v>62</v>
      </c>
      <c r="T41" s="17"/>
    </row>
    <row r="42" spans="1:20" ht="26.25">
      <c r="A42" s="3">
        <v>70870896</v>
      </c>
      <c r="B42" s="22" t="s">
        <v>5</v>
      </c>
      <c r="C42" s="3">
        <v>3849965</v>
      </c>
      <c r="D42" s="12" t="s">
        <v>15</v>
      </c>
      <c r="E42" s="12" t="s">
        <v>16</v>
      </c>
      <c r="F42" s="4">
        <v>900000</v>
      </c>
      <c r="G42" s="4">
        <v>175000</v>
      </c>
      <c r="H42" s="4">
        <v>983360</v>
      </c>
      <c r="I42" s="4">
        <v>145200</v>
      </c>
      <c r="J42" s="1"/>
      <c r="K42" s="1">
        <f>F42+G42</f>
        <v>1075000</v>
      </c>
      <c r="L42" s="1">
        <f>0.2*K42</f>
        <v>215000</v>
      </c>
      <c r="M42" s="1">
        <f>0.4*L42</f>
        <v>86000</v>
      </c>
      <c r="N42" s="1">
        <v>967000</v>
      </c>
      <c r="O42" s="1">
        <v>197000</v>
      </c>
      <c r="P42" s="21">
        <v>929000</v>
      </c>
      <c r="Q42" s="21">
        <v>390000</v>
      </c>
      <c r="R42" s="36" t="s">
        <v>29</v>
      </c>
      <c r="S42" s="37" t="s">
        <v>32</v>
      </c>
      <c r="T42" s="17"/>
    </row>
    <row r="43" spans="17:20" ht="13.5" thickBot="1">
      <c r="Q43" s="11">
        <f>SUM(Q5:Q42)</f>
        <v>14216000</v>
      </c>
      <c r="R43" s="41"/>
      <c r="S43" s="41"/>
      <c r="T43" s="17"/>
    </row>
    <row r="44" spans="2:20" ht="13.5" thickBot="1">
      <c r="B44" s="50" t="s">
        <v>34</v>
      </c>
      <c r="C44" s="51"/>
      <c r="D44" s="52"/>
      <c r="R44" s="41"/>
      <c r="S44" s="41"/>
      <c r="T44" s="17"/>
    </row>
    <row r="45" spans="2:20" ht="12.75">
      <c r="B45" s="25" t="s">
        <v>98</v>
      </c>
      <c r="C45" s="42"/>
      <c r="D45" s="43">
        <v>796900</v>
      </c>
      <c r="E45" s="17"/>
      <c r="R45" s="41"/>
      <c r="S45" s="41"/>
      <c r="T45" s="17"/>
    </row>
    <row r="46" spans="2:20" ht="12.75">
      <c r="B46" s="25" t="s">
        <v>51</v>
      </c>
      <c r="C46" s="35"/>
      <c r="D46" s="26">
        <v>1118700</v>
      </c>
      <c r="E46" s="44"/>
      <c r="R46" s="41"/>
      <c r="S46" s="41"/>
      <c r="T46" s="17"/>
    </row>
    <row r="47" spans="2:20" ht="12.75">
      <c r="B47" s="25" t="s">
        <v>52</v>
      </c>
      <c r="C47" s="35"/>
      <c r="D47" s="26">
        <v>638300</v>
      </c>
      <c r="E47" s="17"/>
      <c r="R47" s="41"/>
      <c r="S47" s="41"/>
      <c r="T47" s="17"/>
    </row>
    <row r="48" spans="2:20" ht="12.75">
      <c r="B48" s="25" t="s">
        <v>107</v>
      </c>
      <c r="C48" s="35"/>
      <c r="D48" s="26">
        <v>120000</v>
      </c>
      <c r="E48" s="17"/>
      <c r="R48" s="41"/>
      <c r="S48" s="41"/>
      <c r="T48" s="17"/>
    </row>
    <row r="49" spans="2:20" ht="12.75">
      <c r="B49" s="25" t="s">
        <v>45</v>
      </c>
      <c r="C49" s="35"/>
      <c r="D49" s="26">
        <v>357500</v>
      </c>
      <c r="E49" s="17"/>
      <c r="R49" s="41"/>
      <c r="S49" s="41"/>
      <c r="T49" s="17"/>
    </row>
    <row r="50" spans="2:20" ht="12.75">
      <c r="B50" s="25" t="s">
        <v>106</v>
      </c>
      <c r="C50" s="35"/>
      <c r="D50" s="26">
        <v>390000</v>
      </c>
      <c r="E50" s="17"/>
      <c r="R50" s="41"/>
      <c r="S50" s="41"/>
      <c r="T50" s="17"/>
    </row>
    <row r="51" spans="2:20" ht="12.75" hidden="1">
      <c r="B51" s="25" t="s">
        <v>100</v>
      </c>
      <c r="C51" s="27">
        <v>80000</v>
      </c>
      <c r="D51" s="26"/>
      <c r="E51" s="17"/>
      <c r="R51" s="41"/>
      <c r="S51" s="41"/>
      <c r="T51" s="17"/>
    </row>
    <row r="52" spans="2:20" ht="12.75" hidden="1">
      <c r="B52" s="25" t="s">
        <v>35</v>
      </c>
      <c r="C52" s="27">
        <v>80000</v>
      </c>
      <c r="D52" s="26"/>
      <c r="E52" s="17"/>
      <c r="T52" s="17"/>
    </row>
    <row r="53" spans="2:20" ht="12.75" hidden="1">
      <c r="B53" s="25" t="s">
        <v>36</v>
      </c>
      <c r="C53" s="27">
        <v>1517000</v>
      </c>
      <c r="D53" s="26"/>
      <c r="E53" s="17"/>
      <c r="T53" s="17"/>
    </row>
    <row r="54" spans="2:20" ht="12.75" hidden="1">
      <c r="B54" s="25" t="s">
        <v>49</v>
      </c>
      <c r="C54" s="27"/>
      <c r="D54" s="26"/>
      <c r="E54" s="17"/>
      <c r="T54" s="17"/>
    </row>
    <row r="55" spans="2:20" ht="12.75" hidden="1">
      <c r="B55" s="25" t="s">
        <v>113</v>
      </c>
      <c r="C55" s="27"/>
      <c r="D55" s="26"/>
      <c r="E55" s="17"/>
      <c r="T55" s="17"/>
    </row>
    <row r="56" spans="2:20" ht="12.75" hidden="1">
      <c r="B56" s="25" t="s">
        <v>41</v>
      </c>
      <c r="C56" s="27"/>
      <c r="D56" s="26"/>
      <c r="E56" s="17"/>
      <c r="T56" s="17"/>
    </row>
    <row r="57" spans="2:20" ht="12" customHeight="1" hidden="1">
      <c r="B57" s="25" t="s">
        <v>63</v>
      </c>
      <c r="C57" s="27"/>
      <c r="D57" s="26"/>
      <c r="E57" s="17"/>
      <c r="T57" s="17"/>
    </row>
    <row r="58" spans="2:20" ht="12" customHeight="1" hidden="1">
      <c r="B58" s="25" t="s">
        <v>38</v>
      </c>
      <c r="C58" s="27"/>
      <c r="D58" s="26"/>
      <c r="E58" s="17"/>
      <c r="T58" s="17"/>
    </row>
    <row r="59" spans="2:20" ht="12.75" hidden="1">
      <c r="B59" s="25" t="s">
        <v>39</v>
      </c>
      <c r="C59" s="27"/>
      <c r="D59" s="26"/>
      <c r="E59" s="17"/>
      <c r="T59" s="17"/>
    </row>
    <row r="60" spans="2:20" ht="12.75" hidden="1">
      <c r="B60" s="25" t="s">
        <v>99</v>
      </c>
      <c r="C60" s="27"/>
      <c r="D60" s="26"/>
      <c r="E60" s="17"/>
      <c r="T60" s="17"/>
    </row>
    <row r="61" spans="2:20" ht="12.75" hidden="1">
      <c r="B61" s="25" t="s">
        <v>46</v>
      </c>
      <c r="C61" s="27"/>
      <c r="D61" s="26"/>
      <c r="E61" s="17"/>
      <c r="T61" s="17"/>
    </row>
    <row r="62" spans="2:20" ht="12.75" hidden="1">
      <c r="B62" s="25" t="s">
        <v>46</v>
      </c>
      <c r="C62" s="27"/>
      <c r="D62" s="26"/>
      <c r="E62" s="17"/>
      <c r="T62" s="17"/>
    </row>
    <row r="63" spans="2:20" ht="12.75">
      <c r="B63" s="25" t="s">
        <v>101</v>
      </c>
      <c r="C63" s="27"/>
      <c r="D63" s="26">
        <v>65000</v>
      </c>
      <c r="E63" s="17"/>
      <c r="T63" s="17"/>
    </row>
    <row r="64" spans="2:20" ht="12.75">
      <c r="B64" s="25" t="s">
        <v>47</v>
      </c>
      <c r="C64" s="27"/>
      <c r="D64" s="26">
        <v>1094600</v>
      </c>
      <c r="E64" s="17"/>
      <c r="T64" s="17"/>
    </row>
    <row r="65" spans="2:5" ht="12.75">
      <c r="B65" s="25" t="s">
        <v>48</v>
      </c>
      <c r="C65" s="27"/>
      <c r="D65" s="26">
        <v>1056300</v>
      </c>
      <c r="E65" s="17"/>
    </row>
    <row r="66" spans="2:5" ht="12.75">
      <c r="B66" s="25" t="s">
        <v>97</v>
      </c>
      <c r="C66" s="27"/>
      <c r="D66" s="26">
        <v>1040000</v>
      </c>
      <c r="E66" s="17"/>
    </row>
    <row r="67" spans="2:5" ht="12.75" hidden="1">
      <c r="B67" s="25" t="s">
        <v>40</v>
      </c>
      <c r="C67" s="27"/>
      <c r="D67" s="26"/>
      <c r="E67" s="17"/>
    </row>
    <row r="68" spans="2:5" ht="12.75">
      <c r="B68" s="25" t="s">
        <v>103</v>
      </c>
      <c r="C68" s="27"/>
      <c r="D68" s="26">
        <v>481700</v>
      </c>
      <c r="E68" s="17"/>
    </row>
    <row r="69" spans="2:5" ht="12.75">
      <c r="B69" s="25" t="s">
        <v>104</v>
      </c>
      <c r="C69" s="27"/>
      <c r="D69" s="26">
        <v>649400</v>
      </c>
      <c r="E69" s="17"/>
    </row>
    <row r="70" spans="2:5" ht="12.75">
      <c r="B70" s="25" t="s">
        <v>102</v>
      </c>
      <c r="C70" s="27"/>
      <c r="D70" s="26">
        <v>4502900</v>
      </c>
      <c r="E70" s="17"/>
    </row>
    <row r="71" spans="2:5" ht="12.75">
      <c r="B71" s="25" t="s">
        <v>119</v>
      </c>
      <c r="C71" s="27"/>
      <c r="D71" s="26">
        <v>219700</v>
      </c>
      <c r="E71" s="17"/>
    </row>
    <row r="72" spans="2:5" ht="12.75" hidden="1">
      <c r="B72" s="25" t="s">
        <v>43</v>
      </c>
      <c r="C72" s="27"/>
      <c r="D72" s="26"/>
      <c r="E72" s="17"/>
    </row>
    <row r="73" spans="2:5" ht="12.75" hidden="1">
      <c r="B73" s="25" t="s">
        <v>42</v>
      </c>
      <c r="C73" s="27"/>
      <c r="D73" s="26"/>
      <c r="E73" s="17"/>
    </row>
    <row r="74" spans="2:5" ht="12.75" hidden="1">
      <c r="B74" s="25" t="s">
        <v>61</v>
      </c>
      <c r="C74" s="27"/>
      <c r="D74" s="26"/>
      <c r="E74" s="17"/>
    </row>
    <row r="75" spans="2:5" ht="12.75" hidden="1">
      <c r="B75" s="25" t="s">
        <v>105</v>
      </c>
      <c r="C75" s="27"/>
      <c r="D75" s="26"/>
      <c r="E75" s="17"/>
    </row>
    <row r="76" spans="2:5" ht="12.75">
      <c r="B76" s="45" t="s">
        <v>109</v>
      </c>
      <c r="C76" s="46"/>
      <c r="D76" s="47">
        <v>292500</v>
      </c>
      <c r="E76" s="17"/>
    </row>
    <row r="77" spans="2:5" ht="12.75">
      <c r="B77" s="45" t="s">
        <v>108</v>
      </c>
      <c r="C77" s="46"/>
      <c r="D77" s="47">
        <v>1002500</v>
      </c>
      <c r="E77" s="17"/>
    </row>
    <row r="78" spans="2:5" ht="13.5" thickBot="1">
      <c r="B78" s="45" t="s">
        <v>44</v>
      </c>
      <c r="C78" s="46"/>
      <c r="D78" s="47">
        <v>390000</v>
      </c>
      <c r="E78" s="17"/>
    </row>
    <row r="79" spans="2:4" ht="13.5" thickBot="1">
      <c r="B79" s="15" t="s">
        <v>37</v>
      </c>
      <c r="C79" s="14">
        <v>1920000</v>
      </c>
      <c r="D79" s="16">
        <f>SUM(D45:D78)</f>
        <v>14216000</v>
      </c>
    </row>
    <row r="82" ht="12.75">
      <c r="A82" s="3"/>
    </row>
  </sheetData>
  <sheetProtection password="DDF1" sheet="1"/>
  <autoFilter ref="A4:Q42"/>
  <mergeCells count="2">
    <mergeCell ref="R4:S4"/>
    <mergeCell ref="B44:D44"/>
  </mergeCells>
  <printOptions/>
  <pageMargins left="0" right="0.7874015748031497" top="0.984251968503937" bottom="0.984251968503937" header="0.5118110236220472" footer="0.5118110236220472"/>
  <pageSetup fitToHeight="2" fitToWidth="1" horizontalDpi="600" verticalDpi="600" orientation="portrait" paperSize="8" r:id="rId1"/>
  <headerFooter alignWithMargins="0">
    <oddHeader>&amp;R&amp;"Arial,Tučné"&amp;11RK-03-2015-52, př. 2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2015-01-16T06:54:52Z</cp:lastPrinted>
  <dcterms:created xsi:type="dcterms:W3CDTF">2009-11-24T22:59:05Z</dcterms:created>
  <dcterms:modified xsi:type="dcterms:W3CDTF">2015-01-16T06:55:28Z</dcterms:modified>
  <cp:category/>
  <cp:version/>
  <cp:contentType/>
  <cp:contentStatus/>
</cp:coreProperties>
</file>