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30" windowWidth="15570" windowHeight="10155" activeTab="0"/>
  </bookViews>
  <sheets>
    <sheet name="RK-37-2014-59, př. 1upr1 " sheetId="1" r:id="rId1"/>
  </sheets>
  <definedNames>
    <definedName name="_xlnm.Print_Area" localSheetId="0">'RK-37-2014-59, př. 1upr1 '!$A$1:$G$59</definedName>
  </definedNames>
  <calcPr fullCalcOnLoad="1"/>
</workbook>
</file>

<file path=xl/sharedStrings.xml><?xml version="1.0" encoding="utf-8"?>
<sst xmlns="http://schemas.openxmlformats.org/spreadsheetml/2006/main" count="60" uniqueCount="46">
  <si>
    <t>ORJ</t>
  </si>
  <si>
    <t>Paragraf</t>
  </si>
  <si>
    <t>Návrh na změnu</t>
  </si>
  <si>
    <t>Rozpočet po úpravě</t>
  </si>
  <si>
    <t>Celkem</t>
  </si>
  <si>
    <t>Nazev Organizace</t>
  </si>
  <si>
    <t>Psychocentrum - manželská a rodinná poradna Kraje Vysočina</t>
  </si>
  <si>
    <t>Položka  5331 - Neinvestiční příspěvky zřízeným příspěvkovým organizacím s UZ 00000</t>
  </si>
  <si>
    <t>Změna příspěvku na provoz (položka 5331 - Neinvestiční příspěvky zřízeným příspěvkovým organizacím, UZ 000000)</t>
  </si>
  <si>
    <t xml:space="preserve">I. Rozpočtové opatření -  výdajová část rozpočtu kraje </t>
  </si>
  <si>
    <t>počet stran: 1</t>
  </si>
  <si>
    <t>paragraf</t>
  </si>
  <si>
    <t xml:space="preserve">příspěvkové organizace </t>
  </si>
  <si>
    <t>DD Onšov</t>
  </si>
  <si>
    <t>Domov bez zámku</t>
  </si>
  <si>
    <t>DD Proseč Obořiště</t>
  </si>
  <si>
    <t>Příspěvková organizace</t>
  </si>
  <si>
    <t>Schválený mzdový limit</t>
  </si>
  <si>
    <t>Změna +/-</t>
  </si>
  <si>
    <t>Upravený mzdový limit</t>
  </si>
  <si>
    <t>III. Úprava závazného ukazatele "Limit prostředků na platy" u některých příspěvkových organizací na rok 2014</t>
  </si>
  <si>
    <t>II. Upravený závazný ukazatel "příspěvek na provoz" u příspěvkových organizací na rok 2014 (UZ 00000)</t>
  </si>
  <si>
    <t>v Kč</t>
  </si>
  <si>
    <t>Rozpočet výdajů schválený</t>
  </si>
  <si>
    <t>v  Kč</t>
  </si>
  <si>
    <t>DS Havlíčkův Brod</t>
  </si>
  <si>
    <t>DD Ždírec</t>
  </si>
  <si>
    <t>DD Proseč u  Pošné</t>
  </si>
  <si>
    <t>DD Humpolec</t>
  </si>
  <si>
    <t>DS Třebíč Koutkova-Kubešova</t>
  </si>
  <si>
    <t>DS Třebíč Manž. Curieových</t>
  </si>
  <si>
    <t>DS Náměšt nad Oslavou</t>
  </si>
  <si>
    <t>DS Mitrov</t>
  </si>
  <si>
    <t>DS Velké Meziříčí</t>
  </si>
  <si>
    <t>DÚSP Černovice</t>
  </si>
  <si>
    <t>ÚSP Lidmaň</t>
  </si>
  <si>
    <t>Domov ve Zboží</t>
  </si>
  <si>
    <t>Domov bez zámku (Jinošov)</t>
  </si>
  <si>
    <t>Domov ve Věži</t>
  </si>
  <si>
    <t>ÚSP Křižanov</t>
  </si>
  <si>
    <t>Domov Jeřabina (Těchobuz)</t>
  </si>
  <si>
    <t>ÚSP Nové Syrovice</t>
  </si>
  <si>
    <t>Domov Háj (Ledeč nad Sázavou)</t>
  </si>
  <si>
    <t>Psychocentrum</t>
  </si>
  <si>
    <t>v tis. Kč</t>
  </si>
  <si>
    <t>RK-37-2014-59, př. 1upr1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</si>
</sst>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thin"/>
    </border>
    <border>
      <left/>
      <right style="thin"/>
      <top style="medium"/>
      <bottom/>
    </border>
    <border>
      <left/>
      <right style="thin"/>
      <top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 style="thin"/>
    </border>
    <border>
      <left/>
      <right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>
        <color indexed="63"/>
      </bottom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3" fontId="45" fillId="0" borderId="10" xfId="0" applyNumberFormat="1" applyFont="1" applyBorder="1" applyAlignment="1">
      <alignment/>
    </xf>
    <xf numFmtId="3" fontId="45" fillId="0" borderId="11" xfId="0" applyNumberFormat="1" applyFont="1" applyBorder="1" applyAlignment="1">
      <alignment/>
    </xf>
    <xf numFmtId="3" fontId="45" fillId="0" borderId="12" xfId="0" applyNumberFormat="1" applyFont="1" applyBorder="1" applyAlignment="1">
      <alignment/>
    </xf>
    <xf numFmtId="3" fontId="45" fillId="0" borderId="13" xfId="0" applyNumberFormat="1" applyFont="1" applyBorder="1" applyAlignment="1">
      <alignment/>
    </xf>
    <xf numFmtId="3" fontId="45" fillId="0" borderId="14" xfId="0" applyNumberFormat="1" applyFont="1" applyBorder="1" applyAlignment="1">
      <alignment/>
    </xf>
    <xf numFmtId="3" fontId="45" fillId="0" borderId="15" xfId="0" applyNumberFormat="1" applyFont="1" applyBorder="1" applyAlignment="1">
      <alignment/>
    </xf>
    <xf numFmtId="3" fontId="45" fillId="33" borderId="10" xfId="0" applyNumberFormat="1" applyFont="1" applyFill="1" applyBorder="1" applyAlignment="1">
      <alignment/>
    </xf>
    <xf numFmtId="3" fontId="45" fillId="33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2" fillId="33" borderId="17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18" xfId="0" applyFont="1" applyBorder="1" applyAlignment="1">
      <alignment/>
    </xf>
    <xf numFmtId="0" fontId="45" fillId="34" borderId="19" xfId="0" applyFont="1" applyFill="1" applyBorder="1" applyAlignment="1">
      <alignment horizontal="center" vertical="center"/>
    </xf>
    <xf numFmtId="0" fontId="4" fillId="34" borderId="20" xfId="48" applyFont="1" applyFill="1" applyBorder="1" applyAlignment="1">
      <alignment wrapText="1"/>
      <protection/>
    </xf>
    <xf numFmtId="0" fontId="45" fillId="0" borderId="0" xfId="0" applyFont="1" applyAlignment="1">
      <alignment horizontal="left"/>
    </xf>
    <xf numFmtId="0" fontId="45" fillId="0" borderId="21" xfId="0" applyFont="1" applyBorder="1" applyAlignment="1">
      <alignment/>
    </xf>
    <xf numFmtId="0" fontId="4" fillId="35" borderId="14" xfId="36" applyFont="1" applyFill="1" applyBorder="1" applyAlignment="1">
      <alignment horizontal="left" wrapText="1"/>
      <protection/>
    </xf>
    <xf numFmtId="0" fontId="4" fillId="35" borderId="12" xfId="36" applyFont="1" applyFill="1" applyBorder="1" applyAlignment="1">
      <alignment horizontal="left" wrapText="1"/>
      <protection/>
    </xf>
    <xf numFmtId="0" fontId="4" fillId="35" borderId="22" xfId="36" applyFont="1" applyFill="1" applyBorder="1" applyAlignment="1">
      <alignment horizontal="left" wrapText="1"/>
      <protection/>
    </xf>
    <xf numFmtId="3" fontId="45" fillId="0" borderId="22" xfId="0" applyNumberFormat="1" applyFont="1" applyBorder="1" applyAlignment="1">
      <alignment/>
    </xf>
    <xf numFmtId="3" fontId="45" fillId="0" borderId="23" xfId="0" applyNumberFormat="1" applyFont="1" applyBorder="1" applyAlignment="1">
      <alignment/>
    </xf>
    <xf numFmtId="0" fontId="46" fillId="34" borderId="0" xfId="0" applyFont="1" applyFill="1" applyBorder="1" applyAlignment="1">
      <alignment horizontal="center" wrapText="1"/>
    </xf>
    <xf numFmtId="0" fontId="45" fillId="0" borderId="12" xfId="0" applyFont="1" applyBorder="1" applyAlignment="1">
      <alignment/>
    </xf>
    <xf numFmtId="0" fontId="45" fillId="0" borderId="22" xfId="0" applyFont="1" applyBorder="1" applyAlignment="1">
      <alignment/>
    </xf>
    <xf numFmtId="0" fontId="46" fillId="34" borderId="20" xfId="0" applyFont="1" applyFill="1" applyBorder="1" applyAlignment="1">
      <alignment horizontal="center" vertical="center"/>
    </xf>
    <xf numFmtId="0" fontId="4" fillId="35" borderId="10" xfId="36" applyFont="1" applyFill="1" applyBorder="1" applyAlignment="1">
      <alignment horizontal="left" wrapText="1"/>
      <protection/>
    </xf>
    <xf numFmtId="0" fontId="0" fillId="0" borderId="24" xfId="0" applyBorder="1" applyAlignment="1">
      <alignment horizontal="center" vertical="center"/>
    </xf>
    <xf numFmtId="0" fontId="45" fillId="0" borderId="25" xfId="0" applyFont="1" applyBorder="1" applyAlignment="1">
      <alignment/>
    </xf>
    <xf numFmtId="3" fontId="45" fillId="0" borderId="14" xfId="0" applyNumberFormat="1" applyFont="1" applyBorder="1" applyAlignment="1">
      <alignment/>
    </xf>
    <xf numFmtId="3" fontId="45" fillId="0" borderId="15" xfId="0" applyNumberFormat="1" applyFont="1" applyBorder="1" applyAlignment="1">
      <alignment/>
    </xf>
    <xf numFmtId="0" fontId="45" fillId="0" borderId="26" xfId="0" applyFont="1" applyBorder="1" applyAlignment="1">
      <alignment/>
    </xf>
    <xf numFmtId="3" fontId="45" fillId="0" borderId="22" xfId="0" applyNumberFormat="1" applyFont="1" applyBorder="1" applyAlignment="1">
      <alignment/>
    </xf>
    <xf numFmtId="3" fontId="45" fillId="0" borderId="23" xfId="0" applyNumberFormat="1" applyFont="1" applyBorder="1" applyAlignment="1">
      <alignment/>
    </xf>
    <xf numFmtId="3" fontId="45" fillId="0" borderId="27" xfId="0" applyNumberFormat="1" applyFont="1" applyBorder="1" applyAlignment="1">
      <alignment/>
    </xf>
    <xf numFmtId="3" fontId="45" fillId="0" borderId="28" xfId="0" applyNumberFormat="1" applyFont="1" applyBorder="1" applyAlignment="1">
      <alignment/>
    </xf>
    <xf numFmtId="3" fontId="45" fillId="0" borderId="29" xfId="0" applyNumberFormat="1" applyFont="1" applyBorder="1" applyAlignment="1">
      <alignment/>
    </xf>
    <xf numFmtId="3" fontId="4" fillId="0" borderId="13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3" fontId="45" fillId="0" borderId="14" xfId="0" applyNumberFormat="1" applyFont="1" applyFill="1" applyBorder="1" applyAlignment="1">
      <alignment/>
    </xf>
    <xf numFmtId="3" fontId="45" fillId="0" borderId="15" xfId="0" applyNumberFormat="1" applyFont="1" applyFill="1" applyBorder="1" applyAlignment="1">
      <alignment/>
    </xf>
    <xf numFmtId="0" fontId="2" fillId="33" borderId="30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46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46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46" fillId="33" borderId="40" xfId="0" applyFont="1" applyFill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45" fillId="34" borderId="42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5" fillId="0" borderId="4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25" xfId="0" applyFont="1" applyFill="1" applyBorder="1" applyAlignment="1">
      <alignment horizontal="center" vertical="center"/>
    </xf>
    <xf numFmtId="0" fontId="46" fillId="33" borderId="26" xfId="0" applyFont="1" applyFill="1" applyBorder="1" applyAlignment="1">
      <alignment horizontal="center" vertical="center"/>
    </xf>
    <xf numFmtId="0" fontId="46" fillId="33" borderId="44" xfId="0" applyFont="1" applyFill="1" applyBorder="1" applyAlignment="1">
      <alignment horizontal="center" vertical="center"/>
    </xf>
    <xf numFmtId="0" fontId="46" fillId="33" borderId="45" xfId="0" applyFont="1" applyFill="1" applyBorder="1" applyAlignment="1">
      <alignment horizontal="center" vertical="center"/>
    </xf>
    <xf numFmtId="0" fontId="46" fillId="33" borderId="46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center" wrapText="1"/>
    </xf>
    <xf numFmtId="0" fontId="46" fillId="33" borderId="35" xfId="0" applyFont="1" applyFill="1" applyBorder="1" applyAlignment="1">
      <alignment horizontal="center" wrapText="1"/>
    </xf>
    <xf numFmtId="0" fontId="45" fillId="34" borderId="18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20" xfId="48" applyFont="1" applyFill="1" applyBorder="1" applyAlignment="1">
      <alignment/>
      <protection/>
    </xf>
    <xf numFmtId="0" fontId="4" fillId="33" borderId="48" xfId="0" applyFont="1" applyFill="1" applyBorder="1" applyAlignment="1">
      <alignment/>
    </xf>
    <xf numFmtId="0" fontId="45" fillId="33" borderId="49" xfId="0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46" fillId="33" borderId="27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6" fillId="33" borderId="27" xfId="0" applyFont="1" applyFill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46" fillId="33" borderId="52" xfId="0" applyFont="1" applyFill="1" applyBorder="1" applyAlignment="1">
      <alignment horizontal="center" vertical="center" wrapText="1"/>
    </xf>
    <xf numFmtId="0" fontId="46" fillId="33" borderId="53" xfId="0" applyFont="1" applyFill="1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Hospodaření str1-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G46" sqref="G46"/>
    </sheetView>
  </sheetViews>
  <sheetFormatPr defaultColWidth="9.00390625" defaultRowHeight="15"/>
  <cols>
    <col min="1" max="1" width="9.00390625" style="1" customWidth="1"/>
    <col min="2" max="2" width="13.28125" style="1" customWidth="1"/>
    <col min="3" max="3" width="32.421875" style="1" customWidth="1"/>
    <col min="4" max="4" width="18.8515625" style="1" customWidth="1"/>
    <col min="5" max="5" width="19.421875" style="1" customWidth="1"/>
    <col min="6" max="6" width="20.00390625" style="1" customWidth="1"/>
    <col min="7" max="7" width="21.28125" style="1" customWidth="1"/>
    <col min="8" max="8" width="8.421875" style="1" customWidth="1"/>
    <col min="9" max="16384" width="9.00390625" style="1" customWidth="1"/>
  </cols>
  <sheetData>
    <row r="1" spans="7:8" ht="15">
      <c r="G1" s="65" t="s">
        <v>45</v>
      </c>
      <c r="H1" s="65"/>
    </row>
    <row r="2" spans="7:8" ht="15">
      <c r="G2" s="65" t="s">
        <v>10</v>
      </c>
      <c r="H2" s="65"/>
    </row>
    <row r="4" ht="15">
      <c r="B4" s="17" t="s">
        <v>9</v>
      </c>
    </row>
    <row r="6" spans="2:7" ht="14.25">
      <c r="B6" s="18" t="s">
        <v>8</v>
      </c>
      <c r="C6" s="18"/>
      <c r="D6" s="18"/>
      <c r="E6" s="18"/>
      <c r="F6" s="18"/>
      <c r="G6" s="18"/>
    </row>
    <row r="7" ht="15" thickBot="1">
      <c r="F7" s="2" t="s">
        <v>22</v>
      </c>
    </row>
    <row r="8" spans="1:7" ht="35.25" customHeight="1">
      <c r="A8" s="69" t="s">
        <v>0</v>
      </c>
      <c r="B8" s="72" t="s">
        <v>11</v>
      </c>
      <c r="C8" s="69" t="s">
        <v>12</v>
      </c>
      <c r="D8" s="60" t="s">
        <v>7</v>
      </c>
      <c r="E8" s="61"/>
      <c r="F8" s="62"/>
      <c r="G8" s="29"/>
    </row>
    <row r="9" spans="1:6" ht="20.25" customHeight="1">
      <c r="A9" s="70"/>
      <c r="B9" s="73"/>
      <c r="C9" s="70"/>
      <c r="D9" s="90" t="s">
        <v>23</v>
      </c>
      <c r="E9" s="88" t="s">
        <v>2</v>
      </c>
      <c r="F9" s="76" t="s">
        <v>3</v>
      </c>
    </row>
    <row r="10" spans="1:6" ht="20.25" customHeight="1" thickBot="1">
      <c r="A10" s="71"/>
      <c r="B10" s="74"/>
      <c r="C10" s="75"/>
      <c r="D10" s="91"/>
      <c r="E10" s="89"/>
      <c r="F10" s="77"/>
    </row>
    <row r="11" spans="1:6" ht="15" customHeight="1">
      <c r="A11" s="66">
        <v>5100</v>
      </c>
      <c r="B11" s="63">
        <v>4350</v>
      </c>
      <c r="C11" s="19" t="s">
        <v>13</v>
      </c>
      <c r="D11" s="5">
        <v>711000</v>
      </c>
      <c r="E11" s="5">
        <v>153000</v>
      </c>
      <c r="F11" s="6">
        <f aca="true" t="shared" si="0" ref="F11:F17">D11+E11</f>
        <v>864000</v>
      </c>
    </row>
    <row r="12" spans="1:6" ht="15" customHeight="1">
      <c r="A12" s="67"/>
      <c r="B12" s="67"/>
      <c r="C12" s="35" t="s">
        <v>15</v>
      </c>
      <c r="D12" s="7">
        <v>1036000</v>
      </c>
      <c r="E12" s="7">
        <v>100000</v>
      </c>
      <c r="F12" s="8">
        <f t="shared" si="0"/>
        <v>1136000</v>
      </c>
    </row>
    <row r="13" spans="1:6" ht="15" customHeight="1">
      <c r="A13" s="67"/>
      <c r="B13" s="67"/>
      <c r="C13" s="35" t="s">
        <v>26</v>
      </c>
      <c r="D13" s="36">
        <v>1978000</v>
      </c>
      <c r="E13" s="36">
        <v>1047440</v>
      </c>
      <c r="F13" s="37">
        <f t="shared" si="0"/>
        <v>3025440</v>
      </c>
    </row>
    <row r="14" spans="1:6" ht="15" customHeight="1" thickBot="1">
      <c r="A14" s="67"/>
      <c r="B14" s="67"/>
      <c r="C14" s="23" t="s">
        <v>33</v>
      </c>
      <c r="D14" s="41">
        <v>1397000</v>
      </c>
      <c r="E14" s="41">
        <v>684100</v>
      </c>
      <c r="F14" s="42">
        <f t="shared" si="0"/>
        <v>2081100</v>
      </c>
    </row>
    <row r="15" spans="1:6" ht="15" customHeight="1">
      <c r="A15" s="67"/>
      <c r="B15" s="78">
        <v>4357</v>
      </c>
      <c r="C15" s="30" t="s">
        <v>14</v>
      </c>
      <c r="D15" s="5">
        <v>1226000</v>
      </c>
      <c r="E15" s="5">
        <v>174700</v>
      </c>
      <c r="F15" s="6">
        <f t="shared" si="0"/>
        <v>1400700</v>
      </c>
    </row>
    <row r="16" spans="1:6" ht="15" customHeight="1" thickBot="1">
      <c r="A16" s="67"/>
      <c r="B16" s="79"/>
      <c r="C16" s="31" t="s">
        <v>36</v>
      </c>
      <c r="D16" s="39">
        <v>1050000</v>
      </c>
      <c r="E16" s="39">
        <v>1942000</v>
      </c>
      <c r="F16" s="40">
        <f t="shared" si="0"/>
        <v>2992000</v>
      </c>
    </row>
    <row r="17" spans="1:6" ht="30.75" customHeight="1" thickBot="1">
      <c r="A17" s="68"/>
      <c r="B17" s="20">
        <v>4339</v>
      </c>
      <c r="C17" s="21" t="s">
        <v>6</v>
      </c>
      <c r="D17" s="3">
        <v>1978000</v>
      </c>
      <c r="E17" s="3">
        <v>1398760</v>
      </c>
      <c r="F17" s="43">
        <f t="shared" si="0"/>
        <v>3376760</v>
      </c>
    </row>
    <row r="18" spans="1:6" ht="15" customHeight="1" thickBot="1">
      <c r="A18" s="85" t="s">
        <v>4</v>
      </c>
      <c r="B18" s="86"/>
      <c r="C18" s="87"/>
      <c r="D18" s="9">
        <f>SUM(D11:D17)</f>
        <v>9376000</v>
      </c>
      <c r="E18" s="9">
        <f>SUM(E11:E17)</f>
        <v>5500000</v>
      </c>
      <c r="F18" s="10">
        <f>SUM(F11:F17)</f>
        <v>14876000</v>
      </c>
    </row>
    <row r="21" spans="2:4" ht="15">
      <c r="B21" s="11" t="s">
        <v>21</v>
      </c>
      <c r="C21" s="12"/>
      <c r="D21" s="13"/>
    </row>
    <row r="22" spans="2:4" ht="15.75" thickBot="1">
      <c r="B22" s="12"/>
      <c r="C22" s="12"/>
      <c r="D22" s="14"/>
    </row>
    <row r="23" spans="2:4" ht="14.25">
      <c r="B23" s="56" t="s">
        <v>1</v>
      </c>
      <c r="C23" s="58" t="s">
        <v>5</v>
      </c>
      <c r="D23" s="56" t="s">
        <v>24</v>
      </c>
    </row>
    <row r="24" spans="2:7" ht="15" thickBot="1">
      <c r="B24" s="57"/>
      <c r="C24" s="59"/>
      <c r="D24" s="82"/>
      <c r="G24" s="2"/>
    </row>
    <row r="25" spans="2:4" ht="14.25">
      <c r="B25" s="63">
        <v>4350</v>
      </c>
      <c r="C25" s="19" t="s">
        <v>13</v>
      </c>
      <c r="D25" s="44">
        <f aca="true" t="shared" si="1" ref="D25:D31">F11</f>
        <v>864000</v>
      </c>
    </row>
    <row r="26" spans="2:4" ht="14.25">
      <c r="B26" s="67"/>
      <c r="C26" s="35" t="s">
        <v>15</v>
      </c>
      <c r="D26" s="46">
        <f t="shared" si="1"/>
        <v>1136000</v>
      </c>
    </row>
    <row r="27" spans="2:4" ht="15">
      <c r="B27" s="34"/>
      <c r="C27" s="35" t="s">
        <v>26</v>
      </c>
      <c r="D27" s="46">
        <f t="shared" si="1"/>
        <v>3025440</v>
      </c>
    </row>
    <row r="28" spans="2:4" ht="15.75" thickBot="1">
      <c r="B28" s="34"/>
      <c r="C28" s="23" t="s">
        <v>33</v>
      </c>
      <c r="D28" s="47">
        <f t="shared" si="1"/>
        <v>2081100</v>
      </c>
    </row>
    <row r="29" spans="2:4" ht="14.25">
      <c r="B29" s="63">
        <v>4357</v>
      </c>
      <c r="C29" s="19" t="s">
        <v>14</v>
      </c>
      <c r="D29" s="44">
        <f t="shared" si="1"/>
        <v>1400700</v>
      </c>
    </row>
    <row r="30" spans="2:4" ht="15" thickBot="1">
      <c r="B30" s="64"/>
      <c r="C30" s="38" t="s">
        <v>36</v>
      </c>
      <c r="D30" s="45">
        <f t="shared" si="1"/>
        <v>2992000</v>
      </c>
    </row>
    <row r="31" spans="2:4" ht="29.25" thickBot="1">
      <c r="B31" s="20">
        <v>4339</v>
      </c>
      <c r="C31" s="21" t="s">
        <v>6</v>
      </c>
      <c r="D31" s="15">
        <f t="shared" si="1"/>
        <v>3376760</v>
      </c>
    </row>
    <row r="32" spans="2:4" ht="15.75" thickBot="1">
      <c r="B32" s="83" t="s">
        <v>4</v>
      </c>
      <c r="C32" s="84"/>
      <c r="D32" s="16">
        <f>SUM(D25:D31)</f>
        <v>14876000</v>
      </c>
    </row>
    <row r="35" spans="2:6" ht="15">
      <c r="B35" s="11" t="s">
        <v>20</v>
      </c>
      <c r="C35" s="12"/>
      <c r="D35" s="13"/>
      <c r="E35" s="13"/>
      <c r="F35" s="13"/>
    </row>
    <row r="36" spans="3:6" ht="15" thickBot="1">
      <c r="C36" s="22"/>
      <c r="F36" s="2" t="s">
        <v>44</v>
      </c>
    </row>
    <row r="37" spans="2:6" ht="14.25">
      <c r="B37" s="72" t="s">
        <v>1</v>
      </c>
      <c r="C37" s="92" t="s">
        <v>16</v>
      </c>
      <c r="D37" s="50" t="s">
        <v>17</v>
      </c>
      <c r="E37" s="52" t="s">
        <v>18</v>
      </c>
      <c r="F37" s="54" t="s">
        <v>19</v>
      </c>
    </row>
    <row r="38" spans="2:6" ht="15" thickBot="1">
      <c r="B38" s="74"/>
      <c r="C38" s="93"/>
      <c r="D38" s="51"/>
      <c r="E38" s="53"/>
      <c r="F38" s="55"/>
    </row>
    <row r="39" spans="2:6" ht="15" customHeight="1">
      <c r="B39" s="80">
        <v>4350</v>
      </c>
      <c r="C39" s="25" t="s">
        <v>25</v>
      </c>
      <c r="D39" s="5">
        <v>17861</v>
      </c>
      <c r="E39" s="5">
        <v>150</v>
      </c>
      <c r="F39" s="6">
        <f>D39+E39</f>
        <v>18011</v>
      </c>
    </row>
    <row r="40" spans="2:6" ht="15" customHeight="1">
      <c r="B40" s="81"/>
      <c r="C40" s="24" t="s">
        <v>26</v>
      </c>
      <c r="D40" s="7">
        <v>18260</v>
      </c>
      <c r="E40" s="7">
        <v>120</v>
      </c>
      <c r="F40" s="8">
        <f aca="true" t="shared" si="2" ref="F40:F59">D40+E40</f>
        <v>18380</v>
      </c>
    </row>
    <row r="41" spans="2:6" ht="15" customHeight="1">
      <c r="B41" s="81"/>
      <c r="C41" s="24" t="s">
        <v>13</v>
      </c>
      <c r="D41" s="7">
        <v>4700</v>
      </c>
      <c r="E41" s="7">
        <v>65</v>
      </c>
      <c r="F41" s="8">
        <f t="shared" si="2"/>
        <v>4765</v>
      </c>
    </row>
    <row r="42" spans="2:6" ht="15" customHeight="1">
      <c r="B42" s="81"/>
      <c r="C42" s="24" t="s">
        <v>15</v>
      </c>
      <c r="D42" s="7">
        <v>8200</v>
      </c>
      <c r="E42" s="7">
        <v>147</v>
      </c>
      <c r="F42" s="8">
        <f t="shared" si="2"/>
        <v>8347</v>
      </c>
    </row>
    <row r="43" spans="2:6" ht="15" customHeight="1">
      <c r="B43" s="81"/>
      <c r="C43" s="24" t="s">
        <v>27</v>
      </c>
      <c r="D43" s="7">
        <v>11450</v>
      </c>
      <c r="E43" s="7">
        <v>200</v>
      </c>
      <c r="F43" s="8">
        <f t="shared" si="2"/>
        <v>11650</v>
      </c>
    </row>
    <row r="44" spans="2:6" ht="15" customHeight="1">
      <c r="B44" s="81"/>
      <c r="C44" s="24" t="s">
        <v>28</v>
      </c>
      <c r="D44" s="7">
        <v>23764</v>
      </c>
      <c r="E44" s="7">
        <v>119</v>
      </c>
      <c r="F44" s="8">
        <f t="shared" si="2"/>
        <v>23883</v>
      </c>
    </row>
    <row r="45" spans="2:6" ht="15" customHeight="1">
      <c r="B45" s="81"/>
      <c r="C45" s="24" t="s">
        <v>29</v>
      </c>
      <c r="D45" s="7">
        <v>21400</v>
      </c>
      <c r="E45" s="7">
        <v>80</v>
      </c>
      <c r="F45" s="8">
        <f t="shared" si="2"/>
        <v>21480</v>
      </c>
    </row>
    <row r="46" spans="2:6" ht="15" customHeight="1">
      <c r="B46" s="81"/>
      <c r="C46" s="24" t="s">
        <v>30</v>
      </c>
      <c r="D46" s="7">
        <v>23050</v>
      </c>
      <c r="E46" s="7">
        <v>550</v>
      </c>
      <c r="F46" s="8">
        <f t="shared" si="2"/>
        <v>23600</v>
      </c>
    </row>
    <row r="47" spans="2:6" ht="15" customHeight="1">
      <c r="B47" s="81"/>
      <c r="C47" s="24" t="s">
        <v>31</v>
      </c>
      <c r="D47" s="7">
        <v>12325</v>
      </c>
      <c r="E47" s="7">
        <v>350</v>
      </c>
      <c r="F47" s="8">
        <f t="shared" si="2"/>
        <v>12675</v>
      </c>
    </row>
    <row r="48" spans="2:6" ht="15" customHeight="1">
      <c r="B48" s="81"/>
      <c r="C48" s="24" t="s">
        <v>32</v>
      </c>
      <c r="D48" s="7">
        <v>18458</v>
      </c>
      <c r="E48" s="7">
        <v>63</v>
      </c>
      <c r="F48" s="8">
        <f t="shared" si="2"/>
        <v>18521</v>
      </c>
    </row>
    <row r="49" spans="2:6" ht="15" customHeight="1" thickBot="1">
      <c r="B49" s="79"/>
      <c r="C49" s="26" t="s">
        <v>33</v>
      </c>
      <c r="D49" s="27">
        <v>15000</v>
      </c>
      <c r="E49" s="27">
        <v>550</v>
      </c>
      <c r="F49" s="28">
        <f t="shared" si="2"/>
        <v>15550</v>
      </c>
    </row>
    <row r="50" spans="2:6" ht="15" customHeight="1">
      <c r="B50" s="80">
        <v>4357</v>
      </c>
      <c r="C50" s="25" t="s">
        <v>34</v>
      </c>
      <c r="D50" s="5">
        <v>34147</v>
      </c>
      <c r="E50" s="5">
        <v>285</v>
      </c>
      <c r="F50" s="6">
        <f t="shared" si="2"/>
        <v>34432</v>
      </c>
    </row>
    <row r="51" spans="2:6" ht="15" customHeight="1">
      <c r="B51" s="81"/>
      <c r="C51" s="24" t="s">
        <v>35</v>
      </c>
      <c r="D51" s="7">
        <v>13290</v>
      </c>
      <c r="E51" s="7">
        <v>78</v>
      </c>
      <c r="F51" s="8">
        <f t="shared" si="2"/>
        <v>13368</v>
      </c>
    </row>
    <row r="52" spans="2:6" ht="15" customHeight="1">
      <c r="B52" s="81"/>
      <c r="C52" s="24" t="s">
        <v>36</v>
      </c>
      <c r="D52" s="7">
        <v>10347</v>
      </c>
      <c r="E52" s="7">
        <v>55</v>
      </c>
      <c r="F52" s="8">
        <f t="shared" si="2"/>
        <v>10402</v>
      </c>
    </row>
    <row r="53" spans="2:6" ht="15" customHeight="1">
      <c r="B53" s="81"/>
      <c r="C53" s="24" t="s">
        <v>37</v>
      </c>
      <c r="D53" s="7">
        <v>15250</v>
      </c>
      <c r="E53" s="7">
        <v>1671</v>
      </c>
      <c r="F53" s="8">
        <f t="shared" si="2"/>
        <v>16921</v>
      </c>
    </row>
    <row r="54" spans="2:6" ht="15" customHeight="1">
      <c r="B54" s="81"/>
      <c r="C54" s="24" t="s">
        <v>38</v>
      </c>
      <c r="D54" s="7">
        <v>10798</v>
      </c>
      <c r="E54" s="7">
        <v>300</v>
      </c>
      <c r="F54" s="8">
        <f t="shared" si="2"/>
        <v>11098</v>
      </c>
    </row>
    <row r="55" spans="2:6" ht="15" customHeight="1">
      <c r="B55" s="81"/>
      <c r="C55" s="24" t="s">
        <v>39</v>
      </c>
      <c r="D55" s="7">
        <v>23088</v>
      </c>
      <c r="E55" s="7">
        <v>400</v>
      </c>
      <c r="F55" s="8">
        <f t="shared" si="2"/>
        <v>23488</v>
      </c>
    </row>
    <row r="56" spans="2:6" ht="15" customHeight="1">
      <c r="B56" s="81"/>
      <c r="C56" s="24" t="s">
        <v>40</v>
      </c>
      <c r="D56" s="48">
        <v>13120</v>
      </c>
      <c r="E56" s="48">
        <v>1770</v>
      </c>
      <c r="F56" s="49">
        <f t="shared" si="2"/>
        <v>14890</v>
      </c>
    </row>
    <row r="57" spans="2:6" ht="15" customHeight="1">
      <c r="B57" s="81"/>
      <c r="C57" s="24" t="s">
        <v>41</v>
      </c>
      <c r="D57" s="7">
        <v>12500</v>
      </c>
      <c r="E57" s="7">
        <v>0</v>
      </c>
      <c r="F57" s="8">
        <f t="shared" si="2"/>
        <v>12500</v>
      </c>
    </row>
    <row r="58" spans="2:6" ht="15" customHeight="1" thickBot="1">
      <c r="B58" s="79"/>
      <c r="C58" s="26" t="s">
        <v>42</v>
      </c>
      <c r="D58" s="27">
        <v>11112</v>
      </c>
      <c r="E58" s="27">
        <v>160</v>
      </c>
      <c r="F58" s="28">
        <f t="shared" si="2"/>
        <v>11272</v>
      </c>
    </row>
    <row r="59" spans="2:6" ht="15.75" thickBot="1">
      <c r="B59" s="32">
        <v>4339</v>
      </c>
      <c r="C59" s="33" t="s">
        <v>43</v>
      </c>
      <c r="D59" s="3">
        <v>6246</v>
      </c>
      <c r="E59" s="3">
        <v>0</v>
      </c>
      <c r="F59" s="4">
        <f t="shared" si="2"/>
        <v>6246</v>
      </c>
    </row>
  </sheetData>
  <sheetProtection/>
  <mergeCells count="26">
    <mergeCell ref="B39:B49"/>
    <mergeCell ref="B50:B58"/>
    <mergeCell ref="D23:D24"/>
    <mergeCell ref="B32:C32"/>
    <mergeCell ref="A18:C18"/>
    <mergeCell ref="E9:E10"/>
    <mergeCell ref="D9:D10"/>
    <mergeCell ref="B25:B26"/>
    <mergeCell ref="B37:B38"/>
    <mergeCell ref="C37:C38"/>
    <mergeCell ref="G1:H1"/>
    <mergeCell ref="G2:H2"/>
    <mergeCell ref="A11:A17"/>
    <mergeCell ref="A8:A10"/>
    <mergeCell ref="B8:B10"/>
    <mergeCell ref="C8:C10"/>
    <mergeCell ref="F9:F10"/>
    <mergeCell ref="B11:B14"/>
    <mergeCell ref="B15:B16"/>
    <mergeCell ref="D37:D38"/>
    <mergeCell ref="E37:E38"/>
    <mergeCell ref="F37:F38"/>
    <mergeCell ref="B23:B24"/>
    <mergeCell ref="C23:C24"/>
    <mergeCell ref="D8:F8"/>
    <mergeCell ref="B29:B30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Hondlová Lenka Ing. Bc.</dc:creator>
  <cp:keywords/>
  <dc:description/>
  <cp:lastModifiedBy>Hondlová Lenka Ing. Bc.</cp:lastModifiedBy>
  <cp:lastPrinted>2014-12-04T14:33:25Z</cp:lastPrinted>
  <dcterms:created xsi:type="dcterms:W3CDTF">2012-11-27T13:49:59Z</dcterms:created>
  <dcterms:modified xsi:type="dcterms:W3CDTF">2014-12-10T06:43:04Z</dcterms:modified>
  <cp:category/>
  <cp:version/>
  <cp:contentType/>
  <cp:contentStatus/>
</cp:coreProperties>
</file>