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9440" windowHeight="12300" activeTab="0"/>
  </bookViews>
  <sheets>
    <sheet name="rozpočet" sheetId="1" r:id="rId1"/>
    <sheet name="evidence změn" sheetId="2" r:id="rId2"/>
    <sheet name="změny u partnerů" sheetId="3" r:id="rId3"/>
  </sheets>
  <definedNames/>
  <calcPr fullCalcOnLoad="1"/>
</workbook>
</file>

<file path=xl/sharedStrings.xml><?xml version="1.0" encoding="utf-8"?>
<sst xmlns="http://schemas.openxmlformats.org/spreadsheetml/2006/main" count="1240" uniqueCount="288">
  <si>
    <t>Registrační číslo projektu</t>
  </si>
  <si>
    <t>CZ.1.07/1.1.00/44.0003</t>
  </si>
  <si>
    <t>Název projektu</t>
  </si>
  <si>
    <t>Přírodní a technické obory - výzva pro budoucnost</t>
  </si>
  <si>
    <t xml:space="preserve">Název příjemce podpory </t>
  </si>
  <si>
    <t>Kraj Vysočina</t>
  </si>
  <si>
    <t>Pořadové číslo Monitorovací zprávy</t>
  </si>
  <si>
    <t>3/2014</t>
  </si>
  <si>
    <t>Období</t>
  </si>
  <si>
    <t>1.4.2014 - 31.7.2014</t>
  </si>
  <si>
    <t>Komentáře k nezpůsobilým výdajům (určeno pro FM)</t>
  </si>
  <si>
    <t>Výdaje na celý projekt</t>
  </si>
  <si>
    <t>Druh výdajů rozpočtu</t>
  </si>
  <si>
    <t>Schválený rozpočet v Kč</t>
  </si>
  <si>
    <t>Součet prokázaného a prokazovaného v Kč</t>
  </si>
  <si>
    <t>Součet prokázaného a prokazovaného v %</t>
  </si>
  <si>
    <t>Zbývá čerpat</t>
  </si>
  <si>
    <t>Nezpůsobilé výdaje za tuto ŽoP Vyplňuje ŘO/ZS</t>
  </si>
  <si>
    <t>Nezpůsobilé výdaje - kumulovaně  Vyplňuje ŘO/ZS</t>
  </si>
  <si>
    <t>počet jednotek</t>
  </si>
  <si>
    <t>jednotková cena</t>
  </si>
  <si>
    <t>Celkové náklady na položku</t>
  </si>
  <si>
    <t>Přesun (navýšení, zmenšení) na úkor/ve prospěch položky</t>
  </si>
  <si>
    <t>Přesun z kapitoly
 v %</t>
  </si>
  <si>
    <t>1 OSOBNÍ NÁKLADY</t>
  </si>
  <si>
    <t>1.1 Platy, odměny z dohod a pojistné</t>
  </si>
  <si>
    <t>1.1.1 Výdaje na odborné zaměstnance, v tom</t>
  </si>
  <si>
    <t>1.1.1.1 Platy</t>
  </si>
  <si>
    <t>1.1.1.2 Odměny z dohod (DPČ)</t>
  </si>
  <si>
    <t>1.1.1.2.1 Odborník kroužek SŠ</t>
  </si>
  <si>
    <t>1.1.1.2.2 Odborník-kroužek ZŠ</t>
  </si>
  <si>
    <t>1.1.1.2.3 Lektor-kroužek odborné biologie</t>
  </si>
  <si>
    <t>1.1.1.2.4 Asistent-žák</t>
  </si>
  <si>
    <t>1.1.1.2.5 Učitel ZŠ, SŠ-projektové aktivity</t>
  </si>
  <si>
    <t>1.1.1.2.6 Odborníci z praxe</t>
  </si>
  <si>
    <t>1.1.1.3 Odměny z dohod (DPP)</t>
  </si>
  <si>
    <t>1.1.1.3.1 Odborník kroužek SŠ</t>
  </si>
  <si>
    <t>1.1.1.3.2 Odborník-kroužek ZŠ</t>
  </si>
  <si>
    <t>1.1.1.3.3 Asistent-žák</t>
  </si>
  <si>
    <t>1.1.1.3.4 Lektor-odborník VŠ, odborník z praxe</t>
  </si>
  <si>
    <t>1.1.1.3.5 Pedagog volného času</t>
  </si>
  <si>
    <t>1.1.1.4 Autorské honoráře</t>
  </si>
  <si>
    <t>1.1.2 Výdaje na administrativní zaměstnance, v tom</t>
  </si>
  <si>
    <t>1.1.2.1 Platy</t>
  </si>
  <si>
    <t>1.1.2.1.1 Koordinátor aktivity</t>
  </si>
  <si>
    <t>1.1.2.1.2 Finanční manažer</t>
  </si>
  <si>
    <t>1.1.2.2 Odměny z dohod (DPČ)</t>
  </si>
  <si>
    <t>1.1.2.2.1 Projektový manažer</t>
  </si>
  <si>
    <t>1.1.2.2.2 Finanční manažer</t>
  </si>
  <si>
    <t>1.1.2.2.3 Koordinátor aktivit</t>
  </si>
  <si>
    <t>1.1.2.2.4 Koordinátor aktivit-student</t>
  </si>
  <si>
    <t>1.1.2.2.5 Koordinátor aktivit-kraj</t>
  </si>
  <si>
    <t>1.1.2.3 Odměny z dohod (DPP)</t>
  </si>
  <si>
    <t>1.1.2.3.1 Projektový manažer</t>
  </si>
  <si>
    <t>1.1.2.3.2 Finanční manažer</t>
  </si>
  <si>
    <t>1.1.2.3.3 Koordinátor aktivit</t>
  </si>
  <si>
    <t>1.1.2.3.4 koordinátor aktivity KA3 - hodnotitel</t>
  </si>
  <si>
    <t>1.1.2.4 Autorské honoráře</t>
  </si>
  <si>
    <t>1.2 Sociální pojištění</t>
  </si>
  <si>
    <t>1.2.1 Sociální pojištění z pracovních smluv a DPČ</t>
  </si>
  <si>
    <t>1.2.2 Sociální pojištění z DPP</t>
  </si>
  <si>
    <t>1.3 Zdravotní pojištění</t>
  </si>
  <si>
    <t>1.3.1 Zdravotní pojištění z pracovních smluv a DPČ</t>
  </si>
  <si>
    <t>1.3.2 Zdravotní pojištění z DPP</t>
  </si>
  <si>
    <t>1.4 FKSP</t>
  </si>
  <si>
    <t>1.4.1 FKSP</t>
  </si>
  <si>
    <t>1.5 Jiné povinné výdaje (Zákonné pojištění zaměstnanců)</t>
  </si>
  <si>
    <t>1.5.1 Zákonné pojištění zaměstnanců</t>
  </si>
  <si>
    <t>2 SLUŽEBNÍ CESTY ZAHRANIČNÍ</t>
  </si>
  <si>
    <t>2.1 Cestovné (vč. provozu služebního auta)</t>
  </si>
  <si>
    <t>2.2 Ubytování</t>
  </si>
  <si>
    <t>2.3 Stravné</t>
  </si>
  <si>
    <t>2.4 Ostatní</t>
  </si>
  <si>
    <t>3 ZAŘÍZENÍ</t>
  </si>
  <si>
    <t>3.1 Nehmotný majetek do 60 tis. Kč</t>
  </si>
  <si>
    <t>3.1.1 Software</t>
  </si>
  <si>
    <t>3.1.1.1 Kancelářský software</t>
  </si>
  <si>
    <t>3.1.1.2 Specifický software pro výuku a volnočasové aktivity</t>
  </si>
  <si>
    <t>3.1.2 Ostatní</t>
  </si>
  <si>
    <t>3.2 Dlouhodobý nehmotný majetek</t>
  </si>
  <si>
    <t>3.2.1 Software</t>
  </si>
  <si>
    <t>3.2.1.1 Specifický software pro výuku a volnočasové aktivity</t>
  </si>
  <si>
    <t>3.2.2 Ostatní</t>
  </si>
  <si>
    <t>3.3 Drobný hmotný majetek</t>
  </si>
  <si>
    <t>3.3.1 Dalekohledy</t>
  </si>
  <si>
    <t>3.3.2 Dataprojektory</t>
  </si>
  <si>
    <t>3.3.3 Fotoaparáty včetně příslušenství</t>
  </si>
  <si>
    <t>3.3.4 Kamery</t>
  </si>
  <si>
    <t>3.3.5 Meteostanice</t>
  </si>
  <si>
    <t>3.3.6 Mikroskopy</t>
  </si>
  <si>
    <t>3.3.7 Multifunkční zařízení a tiskárny</t>
  </si>
  <si>
    <t>3.3.8 Notebooky</t>
  </si>
  <si>
    <t>3.3.9 Počítače</t>
  </si>
  <si>
    <t>3.3.10 PC příslušenství</t>
  </si>
  <si>
    <t>3.3.11 Spotřební materiál-laboratoře biologie</t>
  </si>
  <si>
    <t>3.3.12 Spotřební materiál-laboratoře fyziky</t>
  </si>
  <si>
    <t>3.3.13 Spotřební materiál-laboratoře chemie</t>
  </si>
  <si>
    <t>3.3.14 Spotřební materiál-odborné učebny a dílny</t>
  </si>
  <si>
    <t>3.3.15 Spotřební materiál-volnočasové aktivity</t>
  </si>
  <si>
    <t>3.3.16 Tablety</t>
  </si>
  <si>
    <t>3.3.17 Váhy</t>
  </si>
  <si>
    <t>3.3.18 Zařízení a přístroje-laboratoř biologie, učebny biologie</t>
  </si>
  <si>
    <t>3.3.19 Zařízení a přístroje-laboratoř fyziky, učebny fyziky</t>
  </si>
  <si>
    <t>3.3.20 Zařízení a přístroje-laboratoř chemie, učebny chemie</t>
  </si>
  <si>
    <t>3.3.21 Zařízení a přístroje-odborné učebny a dílny</t>
  </si>
  <si>
    <t>3.3.22 Zařízení a přístroje-volnočasové aktivity</t>
  </si>
  <si>
    <t>3.4 Použitý drobný hmotný majetek</t>
  </si>
  <si>
    <t>3.5 Nájem zařízení, leasing</t>
  </si>
  <si>
    <t>3.6 Odpisy</t>
  </si>
  <si>
    <t>3.7 Výdaje na opravy a údržbu</t>
  </si>
  <si>
    <t>3.8 Křížové financování</t>
  </si>
  <si>
    <t>3.8.1 Investiční část</t>
  </si>
  <si>
    <t>3.8.1.1 3D tiskárny</t>
  </si>
  <si>
    <t>3.8.1.2 Dalekohled</t>
  </si>
  <si>
    <t>3.8.1.3 Gravirovaci stroj</t>
  </si>
  <si>
    <t>3.8.1.4 Meteostanice</t>
  </si>
  <si>
    <t>3.8.1.5 Mikroskopy</t>
  </si>
  <si>
    <t>3.8.1.6 Nábytek-laboratoř chenie, učebny chemie</t>
  </si>
  <si>
    <t>3.8.1.7 Termokamery</t>
  </si>
  <si>
    <t>3.8.1.8 Zařízení a přístroje-laboratoř chemie, učebny chemie</t>
  </si>
  <si>
    <t>3.8.1.9 Zařízení a přístroje-laboratoř biologie, učebny biologie</t>
  </si>
  <si>
    <t>3.8.1.10 Zařízení a přístroje-laboratoř fyziky, učebny fyziky</t>
  </si>
  <si>
    <t>3.8.1.11 Zařízení a přístroje-odborné učebny a dílny</t>
  </si>
  <si>
    <t>3.8.1.12 Zařízení a přístroje-volnočasové aktivity</t>
  </si>
  <si>
    <t>3.8.2 Neinvestiční část</t>
  </si>
  <si>
    <t>3.8.2.1 Ostatní nábytek a zařízení</t>
  </si>
  <si>
    <t>3.8.2.2 Ponky</t>
  </si>
  <si>
    <t>3.8.2.3 Skříně a skříňky</t>
  </si>
  <si>
    <t>3.8.2.4 Stoly</t>
  </si>
  <si>
    <t>3.8.2.5 Židle</t>
  </si>
  <si>
    <t>3.8.2.6 zaokrouhlení</t>
  </si>
  <si>
    <t>4 MÍSTNÍ KANCELÁŘ</t>
  </si>
  <si>
    <t>5 NÁKUP SLUŽEB</t>
  </si>
  <si>
    <t>5.1 Publikace/školící materiály/manuály</t>
  </si>
  <si>
    <t>5.2 Odborné služby/Studie a výzkum</t>
  </si>
  <si>
    <t>5.2.1 Expozice ukázkových prací žáků</t>
  </si>
  <si>
    <t>5.2.2 Prohloubení kompetencí a odborné přednášky</t>
  </si>
  <si>
    <t>5.3 Výdaje na konference/kurzy</t>
  </si>
  <si>
    <t>5.3.1 Odborné přednášky</t>
  </si>
  <si>
    <t>5.3.2 Odborné přednášky v rámci exkurzí</t>
  </si>
  <si>
    <t>5.3.3 Odborné stáže pro studenty a žáky</t>
  </si>
  <si>
    <t>5.3.4 Projektové dny</t>
  </si>
  <si>
    <t>5.3.5 Školení-nové výukové metody</t>
  </si>
  <si>
    <t>5.3.6 Tvorba cizojazyčných slovníků pro výuku</t>
  </si>
  <si>
    <t>5.3.7 Zajištění výukových programů</t>
  </si>
  <si>
    <t>5.3.8 nájemné</t>
  </si>
  <si>
    <t>5.4 Podpora účastníků (stravné, ubytování?)</t>
  </si>
  <si>
    <t>5.4.1 Doprava</t>
  </si>
  <si>
    <t>5.4.2 Stravné</t>
  </si>
  <si>
    <t>5.4.3 Ubytování</t>
  </si>
  <si>
    <t>5.4.4 Vstupné</t>
  </si>
  <si>
    <t>5.5 Jiné výdaje</t>
  </si>
  <si>
    <t>6 STAVEBNÍ ÚPRAVY</t>
  </si>
  <si>
    <t>6.1 Drobné stavební úpravy</t>
  </si>
  <si>
    <t>6.1.1 Laboratoře chemie, učebny chemie</t>
  </si>
  <si>
    <t>6.1.2 Laboratoře biologie, učebny biologie</t>
  </si>
  <si>
    <t>6.1.3 Odborné dílny a učebny</t>
  </si>
  <si>
    <t>6.2 Stavební úpravy v rámci křížového financování</t>
  </si>
  <si>
    <t>6.2.1 Laboratoře chemie, učebny chemie</t>
  </si>
  <si>
    <t>6.2.2 Laboratoře fyziky, učebny fyziky</t>
  </si>
  <si>
    <t>6.2.3 Laboratoře biologie, učebny biologie</t>
  </si>
  <si>
    <t>6.2.4 Odborné dílny a učebny</t>
  </si>
  <si>
    <t>6.3 Odpisy</t>
  </si>
  <si>
    <t>7 PŘÍMA PODPORA</t>
  </si>
  <si>
    <t>7.1 Mzdové příspěvky</t>
  </si>
  <si>
    <t>7.2 Cestovné, ubytování a stravné</t>
  </si>
  <si>
    <t>7.2.1 Cestovné</t>
  </si>
  <si>
    <t>7.2.2 Stravné</t>
  </si>
  <si>
    <t>7.2.3 Vstupné</t>
  </si>
  <si>
    <t>7.2.4 ubytování</t>
  </si>
  <si>
    <t>7.3 Doprovodné aktivity</t>
  </si>
  <si>
    <t>7.3.1 stravné- pedagogický dozor</t>
  </si>
  <si>
    <t>8 NÁKLADY VYPLÝVAJÍCÍ PŘÍMO ZE SMLOUVY/ROZHODNUTÍ</t>
  </si>
  <si>
    <t>8.1 Audit</t>
  </si>
  <si>
    <t>8.1.1 Audit projektu</t>
  </si>
  <si>
    <t>8.2 Ostatní</t>
  </si>
  <si>
    <t>9 PŘÍMÉ ZPŮSOBILÉ VÝDAJE CELKEM</t>
  </si>
  <si>
    <t>9.1 z toho přímé výdaje bez křížového financování</t>
  </si>
  <si>
    <t>10 NEPŘÍMÉ NÁKLADY</t>
  </si>
  <si>
    <t>11 CELKOVÉ ZPŮSOBILÉ VÝDAJE</t>
  </si>
  <si>
    <t>11.1 Celkové způsobilé výdaje investiční</t>
  </si>
  <si>
    <t>11.2 Celkové způsobilé výdaje neinvestiční</t>
  </si>
  <si>
    <t>12 CELKOVÉ VÝDAJE PROJEKTU</t>
  </si>
  <si>
    <t>12.1 Celkem investiční výdaje</t>
  </si>
  <si>
    <t>12.2 Celkem neinvestiční výdaje</t>
  </si>
  <si>
    <t>13 ZDROJE PŘIPADAJÍCÍ NA NEZPŮSOBILÉ VÝDAJE</t>
  </si>
  <si>
    <t>14 KŘÍŽOVÉ FINANCOVÁNÍ</t>
  </si>
  <si>
    <t>Rozpočet přepracovaný příjemcem v Kč</t>
  </si>
  <si>
    <t>EVIDENCE ZMĚN ROZPOČTU</t>
  </si>
  <si>
    <t>ID změny</t>
  </si>
  <si>
    <t>Datum změny</t>
  </si>
  <si>
    <t>Popis změny</t>
  </si>
  <si>
    <t>Položka odkud</t>
  </si>
  <si>
    <t>Původní počet jednotek</t>
  </si>
  <si>
    <t>Původní jednotková cena</t>
  </si>
  <si>
    <t>Původní částka rozpočtu</t>
  </si>
  <si>
    <t>Nový počet jednotek</t>
  </si>
  <si>
    <t>Nová jednotková cena</t>
  </si>
  <si>
    <t>Nová částka rozpočtu</t>
  </si>
  <si>
    <t>Položka Odkud / Kam</t>
  </si>
  <si>
    <t>Podstatná změna</t>
  </si>
  <si>
    <t>Číslo monitorovací zprávy</t>
  </si>
  <si>
    <t>Typ změny</t>
  </si>
  <si>
    <t>Rozdíl v položce</t>
  </si>
  <si>
    <t>Číslo dodatku</t>
  </si>
  <si>
    <t>Poznámka FM ŘO</t>
  </si>
  <si>
    <t>Poznámka partnera / příjemce</t>
  </si>
  <si>
    <t>Změna v osobních nákladech u Partnera 5</t>
  </si>
  <si>
    <t>01/2013</t>
  </si>
  <si>
    <t>Přesun částek rozpočtu</t>
  </si>
  <si>
    <t>Změna právní formy uzavřených dohod u partnerů 21 a 26 (z DPP na DPČ)</t>
  </si>
  <si>
    <t>Oprava drobných administrativních chyb při přípravě rozpočtů</t>
  </si>
  <si>
    <t>Změna Oprava drobných administrativních chyb při přípravě projektu - Došlo ke změně limitu křížového financování</t>
  </si>
  <si>
    <t>Oprava drobných administrativních chyb při přípravě projektu</t>
  </si>
  <si>
    <t>Přesun fin. prostředků z položky 5.4.1 do položky 7.2.1 + oprava jednotek v položce 7.2.2 a 7.2.3</t>
  </si>
  <si>
    <t>Oprava počtu jednotek dle skutečnosti</t>
  </si>
  <si>
    <t>Přidáno - 1.1.2.1.2 Finanční manažer</t>
  </si>
  <si>
    <t>Změna právní formy dohod a platu u partnera 22</t>
  </si>
  <si>
    <t>Změna Oprava špatného poměru Křížového financování - Došlo ke změně limitu křížového financování</t>
  </si>
  <si>
    <t>Oprava špatného poměru Křížového financování</t>
  </si>
  <si>
    <t>Přesun prostředků na zákonné pojištění zaměstnanců u partnera 9</t>
  </si>
  <si>
    <t>Přesun z důvodu změny právní formy dohody u partnera 23</t>
  </si>
  <si>
    <t>Přesun u PP12 z důvodu placení vstupného žáků na veletrhu WOOD-TEC</t>
  </si>
  <si>
    <t>Přesun v rozpočtu partnera č. 26 z důvodu změny druhu dohody z DPP na DPČ</t>
  </si>
  <si>
    <t>PP16 Přesun z důvodu vysoutěžení softwaru za jiné ceny</t>
  </si>
  <si>
    <t>Přesun z položky platu do DPČ u PP22</t>
  </si>
  <si>
    <t>Přesun u PP26 z důvodu změny právní formy z DPČ na DPP</t>
  </si>
  <si>
    <t>Přesun položek z DPP do DPČ u PP06 - z důvodu změny právní formy dohod</t>
  </si>
  <si>
    <t>Přesun položek z DPČ do DPP u PP26, zároveň navýšení SP a ZP u PP 26 z důvodu  dřívějších přesunů položek z DPP do DPČ</t>
  </si>
  <si>
    <t>Oprava administrativní chyby</t>
  </si>
  <si>
    <t>Přidáno - 3.8.2.6 zaokrouhlení</t>
  </si>
  <si>
    <t>Zrušení položky zaokrouhlení - položka 3.8.2.3 změněna na 1 ks při zachávání skutečného čerpání položky ve výši 10-ti kusů</t>
  </si>
  <si>
    <t>Bylo provedeno načtení schváleného rozpočtu za předchozí monitotovací období ze souboru Apr_exp_Kraj Vysočina_000301.xlsx - 01/2013</t>
  </si>
  <si>
    <t>Navýšení položky 1.2.2 u partnera 23 z důvodu úhrady SP z DPP. Partner má narozpočtované prostředky na SP bez rozlišení DPČ nebo DPP. Přesun se tedy týká pouze centrálního rozpočtu.</t>
  </si>
  <si>
    <t>2/2014</t>
  </si>
  <si>
    <t>Bylo provedeno načtení schváleného rozpočtu za předchozí monitotovací období ze souboru Apr_exp_Kraj Vysočina_00032 - schválené výdaje.xlsx - 2/2014</t>
  </si>
  <si>
    <t>Změna Podstatná změna - Změnilo se vyhodnocení 15% limitu pro kapitolu 8!</t>
  </si>
  <si>
    <t>Oprava položky 1.2.1 - v rámci 2.MZ byla provedena nepodstatná změna, která nebyla promítnutá do podstatné změny</t>
  </si>
  <si>
    <t>Přidáno - 1.1.2.3.4 koordinátor aktivity KA3 - hodnotitel</t>
  </si>
  <si>
    <t>Nepodstatná změna v rozpočtu Kraje Vysočina PP27 - vytvoření položky DPP z důvodu uzavření DPP místo DPČ</t>
  </si>
  <si>
    <t>U partnera č. 03 došlo k nákupu sady měřících sond (1 ks)- plánováno bylo 38 jednotek - Vysoutěžený dodavatel dodal jednu sadu obsahující všechny komponenty, které byly v původním rozpočtu napočítány jako 38 jednotek. Zaokrouhlovací rozdíl byl vložen do auditu.</t>
  </si>
  <si>
    <t>PP08 - narovnání částek nakoupeného vybavení dle skutečnosti. K vyrovnání zaokrouhlení byla využita položka auditu</t>
  </si>
  <si>
    <t>PP08 - změna jednotek u spotřebního materiálu - byly plánovány 3 nákupy, proto byly v rozpočtu 3 jednotky - nakonec bylo vše nakoupeno jednorázově, proto jedna jednotka. U položky s 500 ks bylo zamýšleno 500 pokusů, proto 500 jednotek. Nákup byl realizován jeden, proto náprava na jednu jednotku. K zaokrouhlení byla využita položka auditu</t>
  </si>
  <si>
    <t xml:space="preserve">PP11 vysoutěžil vybavení - v některých položkách ušetřili, některé byly dražší - jedná se tedy o narovnání rozpočtu v rámci nepodstatné změny. </t>
  </si>
  <si>
    <t>PP11 - partner vysoutěžil vybavení v některých položkách levněji v některých dráž - jedná se tedy o narovnání rozpočtu dle skutečnosti. Zaokrouhlovací rozdíl byl vložen do položky auditu</t>
  </si>
  <si>
    <t>PP06 - přesun z kapitoly 5 do kapitoly 1 - z důvodu nemožnosti uzavřít smlouvu o zajištění služby či fakturování musely být uzavřeny s lektory exkurzí dohody o provedení práce. Zaokrouhlovací rozdíl byl vložen do položky auditu</t>
  </si>
  <si>
    <t>Náprava vložení zaokrouhlovacího rozdílu do křížového financování</t>
  </si>
  <si>
    <t>PP12 - partner plánoval exkurzi na Stavební veletrh, kde si domluvily vstupné zdarma, proto nevyčerpají výdaje na vstupné. Naopak díky zvýšenému zájmu o kroužek na stavební veletrh bylo nutné objednat více autobusů a zvýšily se výdaje na dopravu. Zaokrouhlovací rozdí byl vložen do položky auditu</t>
  </si>
  <si>
    <t>PP05 - změna v osobních výdajích z důvodu uzavření DPP místo původně zamýšlených DPČ. Dále také partner původně zamýšlel využití lektorů na kroužku pro SŠ, nekonec ale postačuje využití učitelů ze SŠ, tudíž byla snížená sazba na 220 Kč. Ušetřené prostředky partner využit  na lektory akademie Věd, kde je zvýšená potřeba hodin pro tyto lektory.</t>
  </si>
  <si>
    <t>Přidáno - 7.3.1 stravné- pedagogický dozor</t>
  </si>
  <si>
    <t>PP05 - partner v původním rozpočtu špatně uvedl stravování pedagogického dozoru v položce 7.2 - došlo tedy k nápravě a přesunu prostředků do položky 7.3.</t>
  </si>
  <si>
    <t>PP05 - partner z důvodu nemožnosti zajištění stravy na fakturu z kapitoly 5 žádá o přesunutí prostředků do kapitoly 7. Zaokrouhlení bylo vloženo do položky auditu</t>
  </si>
  <si>
    <t>PP05 - partner plánoval hradit dopravu přednášejícímu z položky 5.4.1, následně byla cena dopravy zahrnuta do ceny přednášky. Zaokrouhlovací rozdíl byl vložen do položky auditu</t>
  </si>
  <si>
    <t>Přidáno - 7.2.4 ubytování</t>
  </si>
  <si>
    <t>PP05 - partner požádal o změnu v rozpočtu z důvodu zajištění ubytování pro žáky účasnící se stáží na AV Praha. Původně zamýšleli jejich každodenní dojíždění, což se ukázalo jako neefektivní.</t>
  </si>
  <si>
    <t>PP05 - plánovali počet jednotek spotřebního materiálu jako 6 jednotek, což bylo myšleno na 6 kroužků. Ve VŘ se však vysoutěžil najednou všechen spotřební materiál, proto pro lepší administraci žádáme o změnu na jednu jednotku</t>
  </si>
  <si>
    <t>PP05 - oprava administrativní chyby, kdy byl mikroskop přiřazen do položky 3.3.4, ve skutečnosti patří mikroskop do položky 3.3.6. Zaokrouhlovací rozdíl byl vložen do auditu</t>
  </si>
  <si>
    <t>Přidáno - 5.3.8 nájemné</t>
  </si>
  <si>
    <t>PP26 - partner žádá o změnu rozpočtu spočívající ve snížení jednotkové ceny na školení pedagogů. Uspořené peníze naopak využije pro úhradu nájemného. S tímto výdajem v původním záměru partner nepočítal, jelikož předpokládal využití vlasntích prostor. To však nebylo z organizačních důvodů možné zajistit. Zaokrouhlení bylo vloženo do položky auditu.</t>
  </si>
  <si>
    <t>PP22 - partner žádá o přesun prostředků na navýšení položky odborník - kroužek ZŠ a to pro potřeby účastni učitelů ze základních škol na exkurzích (kteří žáky osobně znají a lépe s nimi pracují), kterých se účastní žáci ZŠ. Využity budou nevyčerpané prostředky z položky SP a FKSP.</t>
  </si>
  <si>
    <t>PP25 - partner si zažádal o zvýšení počtu hodin u pedagogů volného času z důvodu zvýšené hodinové náročnosti na pedagogy, kteří se účastní exkurzí. Rozdíl v zaokrouhlení byl vložen do položky auditu.</t>
  </si>
  <si>
    <t>PP23 - změna jednotek u dopravy - Partner plánoval na dopravu žáků ZŠ větší autobus, z důvodu počtu žáků byl však zvolen menší dopravní prostředek  s nižšími provozními náklady, ale větší frekvecí. Partner sleduje jednotky u podle ujetých kilometrů. Pro zaokrouhlovací rozdíl byla využita položka auditu.</t>
  </si>
  <si>
    <t>PP20 nakoupil notebooky včetně softwaru, který účetní zaúčtovala jako součást hodnoty notebooků. Z toho důvodu žádáme o přesun prostředků z položky softwaru do položky notebooků. Jedna jednotka v položce softwaru u partner zůstane jako zůstatková (ušetřená) částka. Rozdíl v zaokrouhlení byl vložen do položky auditu.</t>
  </si>
  <si>
    <t>PP15 - žádá o přesun prostředků z položky doprayv do položky vstupného, jelikož místo výrobního závodu žáci navštívili veletrh AMPER, kde se vybíralo vstupné. Dále partner v rámci VŘ nakoupil jednu položku 3.3.21 dráž než původně plánoval. Ušetřil však v položce 3.1.1.2, proto žádá o přesun těchoto prostředků. Zaokrouhlovací rozdíl byl vložen do položky auditu</t>
  </si>
  <si>
    <t>PP14 - partner vysoutěžil některé položky levnějši a některé dráž, proto žádá o povolení nepodstatné změny. Zaokrouhlovací rozdíl byl vložen do položky auditu.</t>
  </si>
  <si>
    <t>PP24 - partner nakoupil vybavení v některých položkách levněji, v jiných dráž, proto žádá o nepodstatnou změnu v následujících položkách. V jednom případě bylo nakoupeno vybavení do jehož hodnoty byl započítaný software - proto přesun mezi softwarem a vybavením. Zaokrouhlovací rozdíl byl vložen do položky auditu</t>
  </si>
  <si>
    <t>Narovnání zaokrouhlovacího rozdílu v křížovém financování</t>
  </si>
  <si>
    <t>PP05 - partner plánoval dopravu lektora úhradit z položky 5.4.1., nakonec po domluvě s lektory bude cena dopravy zahrnutá do ceny přednášky a partner tedy žádá o přesun prostředků z dopravy do přednášky. V položce přednášky se jednotky navyšovat nebudou. Zaokrouhlovací rozdíl byl vložen do položky auditu</t>
  </si>
  <si>
    <t>PP05 - oprava. Tato nepodstatná změna byla již jednou provedena. Jedná se tedy o opravu. Zaokrouhlovací rozdíl byl vložen do auditu</t>
  </si>
  <si>
    <t>PP04 - partner nakoupil tablety jejichž součástí je i software (ten byl i zaúčtován do ceny tabletu). Žádáme tedy o přesun částky na software do ceny tabletů. Zaokrouhlovací rozdíl byl vložen do položky auditu.</t>
  </si>
  <si>
    <t>Podstatná změna - dorovnání zaokrouhlovacího rozdílu</t>
  </si>
  <si>
    <t>Příloha k žádosti o podstatnou změnu rozpočtu</t>
  </si>
  <si>
    <t>Přírodní a technické obory - výzva pro budoucnost, registrační číslo CZ.1.07/1.1.00/44.0003</t>
  </si>
  <si>
    <t>PP04</t>
  </si>
  <si>
    <t>PP07 (jednotky se nezněmily)</t>
  </si>
  <si>
    <t>PP12</t>
  </si>
  <si>
    <t>PP14</t>
  </si>
  <si>
    <t>PP17 (jednotky se nezměnily)</t>
  </si>
  <si>
    <t>PP19</t>
  </si>
  <si>
    <t>PP20</t>
  </si>
  <si>
    <t>PP24</t>
  </si>
  <si>
    <t>PP27</t>
  </si>
  <si>
    <t>Zaokrouhlení</t>
  </si>
  <si>
    <t>Celkem</t>
  </si>
  <si>
    <t>Jednotky</t>
  </si>
  <si>
    <t>částka</t>
  </si>
  <si>
    <t>jednotky</t>
  </si>
  <si>
    <t>jednotka</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</si>
</sst>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yy"/>
    <numFmt numFmtId="165" formatCode="0.00_ ;[Red]\-0.00\ "/>
    <numFmt numFmtId="166" formatCode="#\ ###\ ###\ ##0.00;\-#\ ###\ ###\ ##0.00;&quot;          -   &quot;"/>
    <numFmt numFmtId="167" formatCode="##0.00%;[Red]\-##0.00%"/>
    <numFmt numFmtId="168" formatCode="#\ ###\ ###\ ##0.00;[Red]\-#\ ###\ ###\ ##0.00;&quot;          -   &quot;"/>
    <numFmt numFmtId="169" formatCode="#\ ###\ ##0.00_ ;\-#\ ###\ ##0.00\ "/>
    <numFmt numFmtId="170" formatCode="#\ ###\ ##0.00_ ;\-#\ ##0.00\ "/>
    <numFmt numFmtId="171" formatCode="0.00_ ;\-0.00\ "/>
  </numFmts>
  <fonts count="52">
    <font>
      <sz val="11"/>
      <color theme="1"/>
      <name val="Calibri"/>
      <family val="2"/>
    </font>
    <font>
      <sz val="11"/>
      <color indexed="8"/>
      <name val="Calibri"/>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i/>
      <sz val="10"/>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b/>
      <sz val="12"/>
      <color indexed="8"/>
      <name val="Verdana"/>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Times New Roman"/>
      <family val="1"/>
    </font>
    <font>
      <b/>
      <sz val="11"/>
      <color indexed="10"/>
      <name val="Calibri"/>
      <family val="2"/>
    </font>
    <font>
      <u val="single"/>
      <sz val="11"/>
      <color indexed="8"/>
      <name val="Calibri"/>
      <family val="2"/>
    </font>
    <font>
      <b/>
      <sz val="14"/>
      <color indexed="8"/>
      <name val="Calibri"/>
      <family val="2"/>
    </font>
    <font>
      <b/>
      <sz val="18"/>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b/>
      <sz val="12"/>
      <color rgb="FF000000"/>
      <name val="Verdana"/>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family val="1"/>
    </font>
    <font>
      <sz val="11"/>
      <color rgb="FF000000"/>
      <name val="Calibri"/>
      <family val="2"/>
    </font>
    <font>
      <u val="single"/>
      <sz val="11"/>
      <color theme="1"/>
      <name val="Calibri"/>
      <family val="2"/>
    </font>
    <font>
      <b/>
      <sz val="14"/>
      <color theme="1"/>
      <name val="Calibri"/>
      <family val="2"/>
    </font>
    <font>
      <b/>
      <sz val="1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8BF74"/>
        <bgColor indexed="64"/>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style="thin"/>
      <right/>
      <top style="medium"/>
      <bottom style="thin"/>
    </border>
    <border>
      <left/>
      <right/>
      <top style="medium"/>
      <bottom style="thin"/>
    </border>
    <border>
      <left/>
      <right style="thin"/>
      <top style="medium"/>
      <bottom style="thin"/>
    </border>
    <border>
      <left style="medium"/>
      <right/>
      <top style="medium"/>
      <bottom/>
    </border>
    <border>
      <left style="medium"/>
      <right style="medium"/>
      <top style="medium"/>
      <bottom/>
    </border>
    <border>
      <left/>
      <right/>
      <top style="medium"/>
      <bottom/>
    </border>
    <border>
      <left/>
      <right/>
      <top/>
      <bottom style="dotted"/>
    </border>
    <border>
      <left/>
      <right/>
      <top style="thin"/>
      <bottom style="dotted"/>
    </border>
    <border>
      <left/>
      <right/>
      <top style="dotted"/>
      <bottom style="dotted"/>
    </border>
    <border>
      <left style="thin"/>
      <right style="thin"/>
      <top style="thin"/>
      <bottom/>
    </border>
    <border>
      <left style="thin"/>
      <right style="thin"/>
      <top/>
      <bottom/>
    </border>
    <border>
      <left style="thin"/>
      <right style="thin"/>
      <top style="thin"/>
      <bottom style="thin"/>
    </border>
    <border>
      <left style="medium"/>
      <right style="thin">
        <color indexed="55"/>
      </right>
      <top style="medium"/>
      <bottom style="medium"/>
    </border>
    <border>
      <left/>
      <right style="thin">
        <color indexed="55"/>
      </right>
      <top style="medium"/>
      <bottom style="medium"/>
    </border>
    <border>
      <left style="thin">
        <color indexed="55"/>
      </left>
      <right style="thin">
        <color indexed="55"/>
      </right>
      <top style="medium"/>
      <bottom style="medium"/>
    </border>
    <border>
      <left style="thin">
        <color indexed="55"/>
      </left>
      <right style="medium"/>
      <top style="medium"/>
      <bottom style="medium"/>
    </border>
    <border>
      <left style="medium"/>
      <right/>
      <top/>
      <bottom/>
    </border>
    <border>
      <left style="medium"/>
      <right style="medium"/>
      <top/>
      <bottom/>
    </border>
    <border>
      <left style="thin"/>
      <right style="thin"/>
      <top/>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27">
    <xf numFmtId="0" fontId="0" fillId="0" borderId="0" xfId="0" applyFont="1" applyAlignment="1">
      <alignment/>
    </xf>
    <xf numFmtId="0" fontId="3" fillId="33" borderId="10" xfId="46" applyFont="1" applyFill="1" applyBorder="1" applyAlignment="1">
      <alignment/>
      <protection/>
    </xf>
    <xf numFmtId="0" fontId="3" fillId="33" borderId="11" xfId="46" applyFont="1" applyFill="1" applyBorder="1" applyAlignment="1">
      <alignment/>
      <protection/>
    </xf>
    <xf numFmtId="0" fontId="47" fillId="33" borderId="11" xfId="46" applyFont="1" applyFill="1" applyBorder="1" applyAlignment="1">
      <alignment/>
      <protection/>
    </xf>
    <xf numFmtId="49" fontId="3" fillId="33" borderId="11" xfId="46" applyNumberFormat="1" applyFont="1" applyFill="1" applyBorder="1" applyAlignment="1" applyProtection="1">
      <alignment horizontal="left" wrapText="1"/>
      <protection locked="0"/>
    </xf>
    <xf numFmtId="0" fontId="3" fillId="33" borderId="11" xfId="46" applyFont="1" applyFill="1" applyBorder="1" applyAlignment="1">
      <alignment horizontal="left" wrapText="1"/>
      <protection/>
    </xf>
    <xf numFmtId="0" fontId="3" fillId="33" borderId="12" xfId="46" applyFont="1" applyFill="1" applyBorder="1" applyAlignment="1" applyProtection="1">
      <alignment horizontal="left" wrapText="1"/>
      <protection locked="0"/>
    </xf>
    <xf numFmtId="0" fontId="3" fillId="33" borderId="10" xfId="46" applyFont="1" applyFill="1" applyBorder="1" applyAlignment="1">
      <alignment horizontal="left"/>
      <protection/>
    </xf>
    <xf numFmtId="22" fontId="3" fillId="33" borderId="10" xfId="46" applyNumberFormat="1" applyFont="1" applyFill="1" applyBorder="1" applyAlignment="1">
      <alignment horizontal="left"/>
      <protection/>
    </xf>
    <xf numFmtId="0" fontId="3" fillId="33" borderId="11" xfId="46" applyFont="1" applyFill="1" applyBorder="1" applyAlignment="1">
      <alignment horizontal="left"/>
      <protection/>
    </xf>
    <xf numFmtId="0" fontId="47" fillId="33" borderId="11" xfId="46" applyFont="1" applyFill="1" applyBorder="1" applyAlignment="1">
      <alignment horizontal="left"/>
      <protection/>
    </xf>
    <xf numFmtId="49" fontId="3" fillId="33" borderId="11" xfId="46" applyNumberFormat="1" applyFont="1" applyFill="1" applyBorder="1" applyAlignment="1" applyProtection="1">
      <alignment horizontal="left"/>
      <protection locked="0"/>
    </xf>
    <xf numFmtId="0" fontId="3" fillId="33" borderId="12" xfId="46" applyFont="1" applyFill="1" applyBorder="1" applyAlignment="1" applyProtection="1">
      <alignment horizontal="left"/>
      <protection locked="0"/>
    </xf>
    <xf numFmtId="0" fontId="3" fillId="34" borderId="13" xfId="46" applyFont="1" applyFill="1" applyBorder="1" applyAlignment="1">
      <alignment horizontal="left"/>
      <protection/>
    </xf>
    <xf numFmtId="49" fontId="4" fillId="13" borderId="14" xfId="47" applyNumberFormat="1" applyFont="1" applyFill="1" applyBorder="1" applyAlignment="1" applyProtection="1">
      <alignment wrapText="1"/>
      <protection locked="0"/>
    </xf>
    <xf numFmtId="49" fontId="4" fillId="13" borderId="15" xfId="47" applyNumberFormat="1" applyFont="1" applyFill="1" applyBorder="1" applyAlignment="1" applyProtection="1">
      <alignment wrapText="1"/>
      <protection locked="0"/>
    </xf>
    <xf numFmtId="49" fontId="4" fillId="13" borderId="16" xfId="47" applyNumberFormat="1" applyFont="1" applyFill="1" applyBorder="1" applyAlignment="1" applyProtection="1">
      <alignment wrapText="1"/>
      <protection locked="0"/>
    </xf>
    <xf numFmtId="0" fontId="2" fillId="0" borderId="0" xfId="48" applyAlignment="1">
      <alignment vertical="center"/>
      <protection/>
    </xf>
    <xf numFmtId="0" fontId="2" fillId="0" borderId="0" xfId="48" applyFont="1" applyAlignment="1">
      <alignment vertical="center"/>
      <protection/>
    </xf>
    <xf numFmtId="0" fontId="2" fillId="0" borderId="0" xfId="48" applyAlignment="1">
      <alignment horizontal="center" vertical="center"/>
      <protection/>
    </xf>
    <xf numFmtId="0" fontId="2" fillId="0" borderId="0" xfId="48" applyAlignment="1" applyProtection="1">
      <alignment horizontal="center" vertical="center"/>
      <protection locked="0"/>
    </xf>
    <xf numFmtId="0" fontId="2" fillId="0" borderId="0" xfId="48" applyAlignment="1" applyProtection="1">
      <alignment vertical="center"/>
      <protection locked="0"/>
    </xf>
    <xf numFmtId="0" fontId="2" fillId="0" borderId="0" xfId="48" applyFont="1">
      <alignment/>
      <protection/>
    </xf>
    <xf numFmtId="0" fontId="2" fillId="0" borderId="0" xfId="48" applyFont="1" applyProtection="1">
      <alignment/>
      <protection locked="0"/>
    </xf>
    <xf numFmtId="49" fontId="5" fillId="35" borderId="17" xfId="48" applyNumberFormat="1" applyFont="1" applyFill="1" applyBorder="1" applyAlignment="1">
      <alignment horizontal="center" vertical="center" wrapText="1"/>
      <protection/>
    </xf>
    <xf numFmtId="165" fontId="5" fillId="35" borderId="18" xfId="48" applyNumberFormat="1" applyFont="1" applyFill="1" applyBorder="1" applyAlignment="1">
      <alignment horizontal="center" vertical="center" wrapText="1"/>
      <protection/>
    </xf>
    <xf numFmtId="49" fontId="5" fillId="35" borderId="18" xfId="48" applyNumberFormat="1" applyFont="1" applyFill="1" applyBorder="1" applyAlignment="1">
      <alignment horizontal="center" vertical="center" wrapText="1"/>
      <protection/>
    </xf>
    <xf numFmtId="49" fontId="5" fillId="35" borderId="19" xfId="48" applyNumberFormat="1" applyFont="1" applyFill="1" applyBorder="1" applyAlignment="1">
      <alignment horizontal="center" vertical="center" wrapText="1"/>
      <protection/>
    </xf>
    <xf numFmtId="0" fontId="0" fillId="36" borderId="20" xfId="0" applyFont="1" applyFill="1" applyBorder="1" applyAlignment="1">
      <alignment/>
    </xf>
    <xf numFmtId="166" fontId="48" fillId="36" borderId="21" xfId="50" applyNumberFormat="1" applyFont="1" applyFill="1" applyBorder="1" applyAlignment="1">
      <alignment horizontal="center" vertical="center" wrapText="1"/>
      <protection/>
    </xf>
    <xf numFmtId="166" fontId="48" fillId="36" borderId="21" xfId="50" applyNumberFormat="1" applyFont="1" applyFill="1" applyBorder="1" applyAlignment="1">
      <alignment horizontal="right" vertical="center" wrapText="1"/>
      <protection/>
    </xf>
    <xf numFmtId="166" fontId="0" fillId="36" borderId="20" xfId="0" applyNumberFormat="1" applyFont="1" applyFill="1" applyBorder="1" applyAlignment="1">
      <alignment/>
    </xf>
    <xf numFmtId="167" fontId="0" fillId="36" borderId="20" xfId="0" applyNumberFormat="1" applyFont="1" applyFill="1" applyBorder="1" applyAlignment="1">
      <alignment/>
    </xf>
    <xf numFmtId="168" fontId="0" fillId="36" borderId="20" xfId="0" applyNumberFormat="1" applyFont="1" applyFill="1" applyBorder="1" applyAlignment="1">
      <alignment/>
    </xf>
    <xf numFmtId="0" fontId="0" fillId="37" borderId="22" xfId="0" applyFont="1" applyFill="1" applyBorder="1" applyAlignment="1">
      <alignment/>
    </xf>
    <xf numFmtId="166" fontId="48" fillId="37" borderId="22" xfId="50" applyNumberFormat="1" applyFont="1" applyFill="1" applyBorder="1" applyAlignment="1">
      <alignment horizontal="center" vertical="center" wrapText="1"/>
      <protection/>
    </xf>
    <xf numFmtId="166" fontId="48" fillId="37" borderId="22" xfId="50" applyNumberFormat="1" applyFont="1" applyFill="1" applyBorder="1" applyAlignment="1">
      <alignment horizontal="right" vertical="center" wrapText="1"/>
      <protection/>
    </xf>
    <xf numFmtId="166" fontId="0" fillId="37" borderId="22" xfId="0" applyNumberFormat="1" applyFont="1" applyFill="1" applyBorder="1" applyAlignment="1">
      <alignment/>
    </xf>
    <xf numFmtId="167" fontId="0" fillId="37" borderId="22" xfId="0" applyNumberFormat="1" applyFont="1" applyFill="1" applyBorder="1" applyAlignment="1">
      <alignment/>
    </xf>
    <xf numFmtId="168" fontId="0" fillId="37" borderId="22" xfId="0" applyNumberFormat="1" applyFont="1" applyFill="1" applyBorder="1" applyAlignment="1">
      <alignment/>
    </xf>
    <xf numFmtId="0" fontId="0" fillId="35" borderId="22" xfId="0" applyFont="1" applyFill="1" applyBorder="1" applyAlignment="1">
      <alignment/>
    </xf>
    <xf numFmtId="166" fontId="48" fillId="35" borderId="22" xfId="50" applyNumberFormat="1" applyFont="1" applyFill="1" applyBorder="1" applyAlignment="1">
      <alignment horizontal="center" vertical="center" wrapText="1"/>
      <protection/>
    </xf>
    <xf numFmtId="166" fontId="48" fillId="35" borderId="22" xfId="50" applyNumberFormat="1" applyFont="1" applyFill="1" applyBorder="1" applyAlignment="1">
      <alignment horizontal="right" vertical="center" wrapText="1"/>
      <protection/>
    </xf>
    <xf numFmtId="166" fontId="0" fillId="35" borderId="22" xfId="0" applyNumberFormat="1" applyFont="1" applyFill="1" applyBorder="1" applyAlignment="1">
      <alignment/>
    </xf>
    <xf numFmtId="167" fontId="0" fillId="35" borderId="22" xfId="0" applyNumberFormat="1" applyFont="1" applyFill="1" applyBorder="1" applyAlignment="1">
      <alignment/>
    </xf>
    <xf numFmtId="168" fontId="0" fillId="35" borderId="22" xfId="0" applyNumberFormat="1" applyFont="1" applyFill="1" applyBorder="1" applyAlignment="1">
      <alignment/>
    </xf>
    <xf numFmtId="0" fontId="0" fillId="38" borderId="22" xfId="0" applyFont="1" applyFill="1" applyBorder="1" applyAlignment="1">
      <alignment/>
    </xf>
    <xf numFmtId="166" fontId="48" fillId="38" borderId="22" xfId="50" applyNumberFormat="1" applyFont="1" applyFill="1" applyBorder="1" applyAlignment="1">
      <alignment horizontal="center" vertical="center" wrapText="1"/>
      <protection/>
    </xf>
    <xf numFmtId="166" fontId="48" fillId="38" borderId="22" xfId="50" applyNumberFormat="1" applyFont="1" applyFill="1" applyBorder="1" applyAlignment="1">
      <alignment horizontal="right" vertical="center" wrapText="1"/>
      <protection/>
    </xf>
    <xf numFmtId="166" fontId="0" fillId="38" borderId="22" xfId="0" applyNumberFormat="1" applyFont="1" applyFill="1" applyBorder="1" applyAlignment="1">
      <alignment/>
    </xf>
    <xf numFmtId="167" fontId="0" fillId="38" borderId="22" xfId="0" applyNumberFormat="1" applyFont="1" applyFill="1" applyBorder="1" applyAlignment="1">
      <alignment/>
    </xf>
    <xf numFmtId="168" fontId="0" fillId="38" borderId="22" xfId="0" applyNumberFormat="1" applyFont="1" applyFill="1" applyBorder="1" applyAlignment="1">
      <alignment/>
    </xf>
    <xf numFmtId="168" fontId="0" fillId="38" borderId="22" xfId="0" applyNumberFormat="1" applyFont="1" applyFill="1" applyBorder="1" applyAlignment="1" applyProtection="1">
      <alignment/>
      <protection locked="0"/>
    </xf>
    <xf numFmtId="0" fontId="0" fillId="36" borderId="22" xfId="0" applyFont="1" applyFill="1" applyBorder="1" applyAlignment="1">
      <alignment/>
    </xf>
    <xf numFmtId="166" fontId="48" fillId="36" borderId="22" xfId="50" applyNumberFormat="1" applyFont="1" applyFill="1" applyBorder="1" applyAlignment="1">
      <alignment horizontal="center" vertical="center" wrapText="1"/>
      <protection/>
    </xf>
    <xf numFmtId="166" fontId="48" fillId="36" borderId="22" xfId="50" applyNumberFormat="1" applyFont="1" applyFill="1" applyBorder="1" applyAlignment="1">
      <alignment horizontal="right" vertical="center" wrapText="1"/>
      <protection/>
    </xf>
    <xf numFmtId="166" fontId="0" fillId="36" borderId="22" xfId="0" applyNumberFormat="1" applyFont="1" applyFill="1" applyBorder="1" applyAlignment="1">
      <alignment/>
    </xf>
    <xf numFmtId="167" fontId="0" fillId="36" borderId="22" xfId="0" applyNumberFormat="1" applyFont="1" applyFill="1" applyBorder="1" applyAlignment="1">
      <alignment/>
    </xf>
    <xf numFmtId="168" fontId="0" fillId="36" borderId="22" xfId="0" applyNumberFormat="1" applyFont="1" applyFill="1" applyBorder="1" applyAlignment="1">
      <alignment/>
    </xf>
    <xf numFmtId="0" fontId="0" fillId="39" borderId="22" xfId="0" applyFont="1" applyFill="1" applyBorder="1" applyAlignment="1">
      <alignment/>
    </xf>
    <xf numFmtId="166" fontId="48" fillId="39" borderId="22" xfId="50" applyNumberFormat="1" applyFont="1" applyFill="1" applyBorder="1" applyAlignment="1">
      <alignment horizontal="center" vertical="center" wrapText="1"/>
      <protection/>
    </xf>
    <xf numFmtId="166" fontId="48" fillId="39" borderId="22" xfId="50" applyNumberFormat="1" applyFont="1" applyFill="1" applyBorder="1" applyAlignment="1">
      <alignment horizontal="right" vertical="center" wrapText="1"/>
      <protection/>
    </xf>
    <xf numFmtId="166" fontId="0" fillId="39" borderId="22" xfId="0" applyNumberFormat="1" applyFont="1" applyFill="1" applyBorder="1" applyAlignment="1">
      <alignment/>
    </xf>
    <xf numFmtId="167" fontId="0" fillId="39" borderId="22" xfId="0" applyNumberFormat="1" applyFont="1" applyFill="1" applyBorder="1" applyAlignment="1">
      <alignment/>
    </xf>
    <xf numFmtId="168" fontId="0" fillId="39" borderId="22" xfId="0" applyNumberFormat="1" applyFont="1" applyFill="1" applyBorder="1" applyAlignment="1">
      <alignment/>
    </xf>
    <xf numFmtId="168" fontId="0" fillId="39" borderId="22" xfId="0" applyNumberFormat="1" applyFont="1" applyFill="1" applyBorder="1" applyAlignment="1" applyProtection="1">
      <alignment/>
      <protection locked="0"/>
    </xf>
    <xf numFmtId="168" fontId="0" fillId="37" borderId="22" xfId="0" applyNumberFormat="1" applyFont="1" applyFill="1" applyBorder="1" applyAlignment="1" applyProtection="1">
      <alignment/>
      <protection locked="0"/>
    </xf>
    <xf numFmtId="49" fontId="0" fillId="0" borderId="0" xfId="0" applyNumberFormat="1" applyAlignment="1">
      <alignment/>
    </xf>
    <xf numFmtId="0" fontId="30" fillId="0" borderId="0" xfId="0" applyFont="1" applyAlignment="1">
      <alignment/>
    </xf>
    <xf numFmtId="0" fontId="31" fillId="19" borderId="23" xfId="0" applyFont="1" applyFill="1" applyBorder="1" applyAlignment="1">
      <alignment horizontal="center" wrapText="1"/>
    </xf>
    <xf numFmtId="0" fontId="31" fillId="13" borderId="23" xfId="0" applyFont="1" applyFill="1" applyBorder="1" applyAlignment="1">
      <alignment horizontal="center" wrapText="1"/>
    </xf>
    <xf numFmtId="49" fontId="31" fillId="13" borderId="23" xfId="0" applyNumberFormat="1" applyFont="1" applyFill="1" applyBorder="1" applyAlignment="1">
      <alignment horizontal="center" wrapText="1"/>
    </xf>
    <xf numFmtId="0" fontId="0" fillId="0" borderId="24" xfId="0" applyBorder="1" applyAlignment="1">
      <alignment/>
    </xf>
    <xf numFmtId="164" fontId="0" fillId="0" borderId="24" xfId="0" applyNumberFormat="1" applyBorder="1" applyAlignment="1">
      <alignment/>
    </xf>
    <xf numFmtId="169" fontId="0" fillId="0" borderId="24" xfId="0" applyNumberFormat="1" applyBorder="1" applyAlignment="1">
      <alignment/>
    </xf>
    <xf numFmtId="0" fontId="0" fillId="0" borderId="24" xfId="0" applyBorder="1" applyAlignment="1">
      <alignment vertical="center"/>
    </xf>
    <xf numFmtId="49" fontId="0" fillId="0" borderId="24" xfId="0" applyNumberFormat="1" applyBorder="1" applyAlignment="1">
      <alignment vertical="center"/>
    </xf>
    <xf numFmtId="0" fontId="0" fillId="0" borderId="24" xfId="0" applyBorder="1" applyAlignment="1" applyProtection="1">
      <alignment/>
      <protection locked="0"/>
    </xf>
    <xf numFmtId="0" fontId="0" fillId="0" borderId="23" xfId="0" applyBorder="1" applyAlignment="1">
      <alignment/>
    </xf>
    <xf numFmtId="164" fontId="0" fillId="0" borderId="23" xfId="0" applyNumberFormat="1" applyBorder="1" applyAlignment="1">
      <alignment/>
    </xf>
    <xf numFmtId="169" fontId="0" fillId="0" borderId="23" xfId="0" applyNumberFormat="1" applyBorder="1" applyAlignment="1">
      <alignment/>
    </xf>
    <xf numFmtId="0" fontId="0" fillId="0" borderId="23" xfId="0" applyBorder="1" applyAlignment="1">
      <alignment vertical="center"/>
    </xf>
    <xf numFmtId="49" fontId="0" fillId="0" borderId="23" xfId="0" applyNumberFormat="1" applyBorder="1" applyAlignment="1">
      <alignment vertical="center"/>
    </xf>
    <xf numFmtId="0" fontId="0" fillId="0" borderId="23" xfId="0" applyBorder="1" applyAlignment="1" applyProtection="1">
      <alignment/>
      <protection locked="0"/>
    </xf>
    <xf numFmtId="0" fontId="0" fillId="0" borderId="23" xfId="0" applyBorder="1" applyAlignment="1" applyProtection="1">
      <alignment/>
      <protection/>
    </xf>
    <xf numFmtId="0" fontId="26" fillId="0" borderId="23" xfId="0" applyFont="1" applyBorder="1" applyAlignment="1">
      <alignment/>
    </xf>
    <xf numFmtId="170" fontId="0" fillId="0" borderId="23" xfId="0" applyNumberFormat="1" applyBorder="1" applyAlignment="1">
      <alignment/>
    </xf>
    <xf numFmtId="0" fontId="0" fillId="0" borderId="23" xfId="0" applyBorder="1" applyAlignment="1">
      <alignment wrapText="1"/>
    </xf>
    <xf numFmtId="0" fontId="49" fillId="0" borderId="23" xfId="0" applyFont="1" applyBorder="1" applyAlignment="1">
      <alignment/>
    </xf>
    <xf numFmtId="0" fontId="50" fillId="0" borderId="0" xfId="0" applyFont="1" applyAlignment="1">
      <alignment/>
    </xf>
    <xf numFmtId="0" fontId="31" fillId="40" borderId="25" xfId="0" applyFont="1" applyFill="1" applyBorder="1" applyAlignment="1">
      <alignment horizontal="center" vertical="center" wrapText="1"/>
    </xf>
    <xf numFmtId="0" fontId="0" fillId="0" borderId="0" xfId="0" applyBorder="1" applyAlignment="1">
      <alignment/>
    </xf>
    <xf numFmtId="49" fontId="5" fillId="40" borderId="25" xfId="48" applyNumberFormat="1" applyFont="1" applyFill="1" applyBorder="1" applyAlignment="1">
      <alignment horizontal="center" vertical="center" wrapText="1"/>
      <protection/>
    </xf>
    <xf numFmtId="165" fontId="5" fillId="40" borderId="25" xfId="48" applyNumberFormat="1" applyFont="1" applyFill="1" applyBorder="1" applyAlignment="1">
      <alignment horizontal="center" vertical="center" wrapText="1"/>
      <protection/>
    </xf>
    <xf numFmtId="0" fontId="31" fillId="40" borderId="25" xfId="0" applyFont="1" applyFill="1" applyBorder="1" applyAlignment="1">
      <alignment horizontal="center" vertical="center"/>
    </xf>
    <xf numFmtId="0" fontId="0" fillId="38" borderId="25" xfId="0" applyFont="1" applyFill="1" applyBorder="1" applyAlignment="1">
      <alignment wrapText="1"/>
    </xf>
    <xf numFmtId="43" fontId="0" fillId="38" borderId="25" xfId="34" applyFont="1" applyFill="1" applyBorder="1" applyAlignment="1">
      <alignment/>
    </xf>
    <xf numFmtId="43" fontId="0" fillId="0" borderId="25" xfId="34" applyFont="1" applyBorder="1" applyAlignment="1">
      <alignment/>
    </xf>
    <xf numFmtId="171" fontId="0" fillId="0" borderId="0" xfId="0" applyNumberFormat="1" applyBorder="1" applyAlignment="1">
      <alignment/>
    </xf>
    <xf numFmtId="166" fontId="0" fillId="0" borderId="0" xfId="0" applyNumberFormat="1" applyAlignment="1">
      <alignment/>
    </xf>
    <xf numFmtId="169" fontId="0" fillId="0" borderId="0" xfId="0" applyNumberFormat="1" applyBorder="1" applyAlignment="1">
      <alignment/>
    </xf>
    <xf numFmtId="171" fontId="0" fillId="0" borderId="0" xfId="0" applyNumberFormat="1" applyAlignment="1">
      <alignment/>
    </xf>
    <xf numFmtId="49" fontId="5" fillId="35" borderId="26" xfId="48" applyNumberFormat="1" applyFont="1" applyFill="1" applyBorder="1" applyAlignment="1">
      <alignment horizontal="center" vertical="center"/>
      <protection/>
    </xf>
    <xf numFmtId="49" fontId="5" fillId="35" borderId="27" xfId="48" applyNumberFormat="1" applyFont="1" applyFill="1" applyBorder="1" applyAlignment="1">
      <alignment horizontal="center" vertical="center"/>
      <protection/>
    </xf>
    <xf numFmtId="49" fontId="6" fillId="35" borderId="28" xfId="48" applyNumberFormat="1" applyFont="1" applyFill="1" applyBorder="1" applyAlignment="1">
      <alignment horizontal="center" vertical="center"/>
      <protection/>
    </xf>
    <xf numFmtId="49" fontId="6" fillId="35" borderId="29" xfId="48" applyNumberFormat="1" applyFont="1" applyFill="1" applyBorder="1" applyAlignment="1">
      <alignment horizontal="center" vertical="center"/>
      <protection/>
    </xf>
    <xf numFmtId="49" fontId="5" fillId="35" borderId="17" xfId="48" applyNumberFormat="1" applyFont="1" applyFill="1" applyBorder="1" applyAlignment="1">
      <alignment horizontal="center" vertical="center"/>
      <protection/>
    </xf>
    <xf numFmtId="49" fontId="5" fillId="35" borderId="30" xfId="48" applyNumberFormat="1" applyFont="1" applyFill="1" applyBorder="1" applyAlignment="1">
      <alignment horizontal="center" vertical="center"/>
      <protection/>
    </xf>
    <xf numFmtId="49" fontId="5" fillId="35" borderId="10" xfId="48" applyNumberFormat="1" applyFont="1" applyFill="1" applyBorder="1" applyAlignment="1">
      <alignment horizontal="center" vertical="center" wrapText="1"/>
      <protection/>
    </xf>
    <xf numFmtId="49" fontId="5" fillId="35" borderId="11" xfId="48" applyNumberFormat="1" applyFont="1" applyFill="1" applyBorder="1" applyAlignment="1">
      <alignment horizontal="center" vertical="center"/>
      <protection/>
    </xf>
    <xf numFmtId="49" fontId="5" fillId="35" borderId="12" xfId="48" applyNumberFormat="1" applyFont="1" applyFill="1" applyBorder="1" applyAlignment="1">
      <alignment horizontal="center" vertical="center"/>
      <protection/>
    </xf>
    <xf numFmtId="49" fontId="5" fillId="35" borderId="11" xfId="48" applyNumberFormat="1" applyFont="1" applyFill="1" applyBorder="1" applyAlignment="1">
      <alignment horizontal="center" vertical="center" wrapText="1"/>
      <protection/>
    </xf>
    <xf numFmtId="49" fontId="5" fillId="35" borderId="12" xfId="48" applyNumberFormat="1" applyFont="1" applyFill="1" applyBorder="1" applyAlignment="1">
      <alignment horizontal="center" vertical="center" wrapText="1"/>
      <protection/>
    </xf>
    <xf numFmtId="0" fontId="7" fillId="41" borderId="18" xfId="49" applyFont="1" applyFill="1" applyBorder="1" applyAlignment="1" applyProtection="1">
      <alignment horizontal="center" vertical="center" wrapText="1"/>
      <protection locked="0"/>
    </xf>
    <xf numFmtId="0" fontId="7" fillId="41" borderId="31" xfId="49" applyFont="1" applyFill="1" applyBorder="1" applyAlignment="1" applyProtection="1">
      <alignment horizontal="center" vertical="center" wrapText="1"/>
      <protection locked="0"/>
    </xf>
    <xf numFmtId="49" fontId="5" fillId="35" borderId="18" xfId="49" applyNumberFormat="1" applyFont="1" applyFill="1" applyBorder="1" applyAlignment="1">
      <alignment horizontal="center" vertical="center" wrapText="1"/>
      <protection/>
    </xf>
    <xf numFmtId="49" fontId="5" fillId="35" borderId="31" xfId="49" applyNumberFormat="1" applyFont="1" applyFill="1" applyBorder="1" applyAlignment="1">
      <alignment horizontal="center" vertical="center" wrapText="1"/>
      <protection/>
    </xf>
    <xf numFmtId="0" fontId="51" fillId="19" borderId="0" xfId="0" applyFont="1" applyFill="1" applyAlignment="1">
      <alignment horizontal="center"/>
    </xf>
    <xf numFmtId="0" fontId="31" fillId="40" borderId="23" xfId="0" applyFont="1" applyFill="1" applyBorder="1" applyAlignment="1">
      <alignment horizontal="center" vertical="center"/>
    </xf>
    <xf numFmtId="0" fontId="31" fillId="40" borderId="32" xfId="0" applyFont="1" applyFill="1" applyBorder="1" applyAlignment="1">
      <alignment horizontal="center" vertical="center"/>
    </xf>
    <xf numFmtId="0" fontId="31" fillId="40" borderId="23" xfId="0" applyFont="1" applyFill="1" applyBorder="1" applyAlignment="1">
      <alignment horizontal="center"/>
    </xf>
    <xf numFmtId="0" fontId="31" fillId="40" borderId="32" xfId="0" applyFont="1" applyFill="1" applyBorder="1" applyAlignment="1">
      <alignment horizontal="center"/>
    </xf>
    <xf numFmtId="49" fontId="5" fillId="40" borderId="25" xfId="48" applyNumberFormat="1" applyFont="1" applyFill="1" applyBorder="1" applyAlignment="1">
      <alignment horizontal="center" vertical="center"/>
      <protection/>
    </xf>
    <xf numFmtId="49" fontId="5" fillId="40" borderId="25" xfId="48" applyNumberFormat="1" applyFont="1" applyFill="1" applyBorder="1" applyAlignment="1">
      <alignment horizontal="center" vertical="center" wrapText="1"/>
      <protection/>
    </xf>
    <xf numFmtId="0" fontId="31" fillId="40" borderId="25" xfId="0" applyFont="1" applyFill="1" applyBorder="1" applyAlignment="1">
      <alignment horizontal="center" vertical="center"/>
    </xf>
    <xf numFmtId="0" fontId="31" fillId="40" borderId="33" xfId="0" applyFont="1" applyFill="1" applyBorder="1" applyAlignment="1">
      <alignment horizontal="center" vertical="center"/>
    </xf>
    <xf numFmtId="0" fontId="31" fillId="40" borderId="34" xfId="0" applyFont="1" applyFill="1" applyBorder="1" applyAlignment="1">
      <alignment horizontal="center"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_MZ 1 (1'10)_13" xfId="47"/>
    <cellStyle name="normální 3 2 2" xfId="48"/>
    <cellStyle name="normální 3 3" xfId="49"/>
    <cellStyle name="Normální 5"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307">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0</xdr:rowOff>
    </xdr:from>
    <xdr:to>
      <xdr:col>6</xdr:col>
      <xdr:colOff>361950</xdr:colOff>
      <xdr:row>0</xdr:row>
      <xdr:rowOff>1457325</xdr:rowOff>
    </xdr:to>
    <xdr:pic>
      <xdr:nvPicPr>
        <xdr:cNvPr id="1" name="obrázek 1"/>
        <xdr:cNvPicPr preferRelativeResize="1">
          <a:picLocks noChangeAspect="1"/>
        </xdr:cNvPicPr>
      </xdr:nvPicPr>
      <xdr:blipFill>
        <a:blip r:embed="rId1"/>
        <a:stretch>
          <a:fillRect/>
        </a:stretch>
      </xdr:blipFill>
      <xdr:spPr>
        <a:xfrm>
          <a:off x="1476375" y="0"/>
          <a:ext cx="5972175" cy="14573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73"/>
  <sheetViews>
    <sheetView tabSelected="1" view="pageLayout" workbookViewId="0" topLeftCell="F1">
      <selection activeCell="J4" sqref="J4"/>
    </sheetView>
  </sheetViews>
  <sheetFormatPr defaultColWidth="9.140625" defaultRowHeight="15"/>
  <cols>
    <col min="1" max="1" width="35.7109375" style="0" customWidth="1"/>
    <col min="2" max="14" width="12.7109375" style="0" customWidth="1"/>
  </cols>
  <sheetData>
    <row r="1" spans="1:14" ht="15.75" thickBot="1">
      <c r="A1" s="1" t="s">
        <v>0</v>
      </c>
      <c r="B1" s="1" t="s">
        <v>1</v>
      </c>
      <c r="C1" s="2"/>
      <c r="D1" s="2"/>
      <c r="E1" s="2"/>
      <c r="F1" s="3"/>
      <c r="G1" s="3"/>
      <c r="H1" s="4"/>
      <c r="I1" s="5"/>
      <c r="J1" s="3"/>
      <c r="K1" s="4"/>
      <c r="L1" s="4"/>
      <c r="M1" s="4"/>
      <c r="N1" s="6"/>
    </row>
    <row r="2" spans="1:14" ht="15.75" thickBot="1">
      <c r="A2" s="7" t="s">
        <v>2</v>
      </c>
      <c r="B2" s="8" t="s">
        <v>3</v>
      </c>
      <c r="C2" s="9"/>
      <c r="D2" s="9"/>
      <c r="E2" s="9"/>
      <c r="F2" s="10"/>
      <c r="G2" s="10"/>
      <c r="H2" s="4"/>
      <c r="I2" s="5"/>
      <c r="J2" s="10"/>
      <c r="K2" s="4"/>
      <c r="L2" s="4"/>
      <c r="M2" s="4"/>
      <c r="N2" s="6"/>
    </row>
    <row r="3" spans="1:14" ht="15.75" thickBot="1">
      <c r="A3" s="7" t="s">
        <v>4</v>
      </c>
      <c r="B3" s="7" t="s">
        <v>5</v>
      </c>
      <c r="C3" s="9"/>
      <c r="D3" s="9"/>
      <c r="E3" s="9"/>
      <c r="F3" s="10"/>
      <c r="G3" s="10"/>
      <c r="H3" s="4"/>
      <c r="I3" s="5"/>
      <c r="J3" s="10"/>
      <c r="K3" s="4"/>
      <c r="L3" s="4"/>
      <c r="M3" s="4"/>
      <c r="N3" s="6"/>
    </row>
    <row r="4" spans="1:14" ht="15.75" thickBot="1">
      <c r="A4" s="7" t="s">
        <v>6</v>
      </c>
      <c r="B4" s="7" t="s">
        <v>7</v>
      </c>
      <c r="C4" s="9"/>
      <c r="D4" s="9"/>
      <c r="E4" s="9"/>
      <c r="F4" s="10"/>
      <c r="G4" s="10"/>
      <c r="H4" s="11"/>
      <c r="I4" s="9"/>
      <c r="J4" s="10"/>
      <c r="K4" s="11"/>
      <c r="L4" s="11"/>
      <c r="M4" s="11"/>
      <c r="N4" s="12"/>
    </row>
    <row r="5" spans="1:14" ht="15.75" thickBot="1">
      <c r="A5" s="7" t="s">
        <v>8</v>
      </c>
      <c r="B5" s="7" t="s">
        <v>9</v>
      </c>
      <c r="C5" s="9"/>
      <c r="D5" s="9"/>
      <c r="E5" s="9"/>
      <c r="F5" s="10"/>
      <c r="G5" s="10"/>
      <c r="H5" s="11"/>
      <c r="I5" s="9"/>
      <c r="J5" s="10"/>
      <c r="K5" s="11"/>
      <c r="L5" s="11"/>
      <c r="M5" s="11"/>
      <c r="N5" s="12"/>
    </row>
    <row r="6" spans="1:14" ht="15">
      <c r="A6" s="13" t="s">
        <v>10</v>
      </c>
      <c r="B6" s="14"/>
      <c r="C6" s="15"/>
      <c r="D6" s="15"/>
      <c r="E6" s="15"/>
      <c r="F6" s="15"/>
      <c r="G6" s="15"/>
      <c r="H6" s="15"/>
      <c r="I6" s="15"/>
      <c r="J6" s="15"/>
      <c r="K6" s="15"/>
      <c r="L6" s="15"/>
      <c r="M6" s="15"/>
      <c r="N6" s="16"/>
    </row>
    <row r="7" spans="1:14" ht="15.75" thickBot="1">
      <c r="A7" s="17"/>
      <c r="B7" s="17"/>
      <c r="C7" s="17"/>
      <c r="D7" s="18"/>
      <c r="E7" s="17"/>
      <c r="F7" s="17"/>
      <c r="G7" s="19"/>
      <c r="H7" s="19"/>
      <c r="I7" s="19"/>
      <c r="J7" s="19"/>
      <c r="K7" s="19"/>
      <c r="L7" s="19"/>
      <c r="M7" s="20"/>
      <c r="N7" s="21"/>
    </row>
    <row r="8" spans="1:14" ht="15.75" thickBot="1">
      <c r="A8" s="102" t="s">
        <v>11</v>
      </c>
      <c r="B8" s="103"/>
      <c r="C8" s="103"/>
      <c r="D8" s="104"/>
      <c r="E8" s="104"/>
      <c r="F8" s="104"/>
      <c r="G8" s="104"/>
      <c r="H8" s="104"/>
      <c r="I8" s="105"/>
      <c r="J8" s="22"/>
      <c r="K8" s="22"/>
      <c r="L8" s="22"/>
      <c r="M8" s="23"/>
      <c r="N8" s="23"/>
    </row>
    <row r="9" spans="1:14" ht="15.75" customHeight="1" thickBot="1">
      <c r="A9" s="106" t="s">
        <v>12</v>
      </c>
      <c r="B9" s="108" t="s">
        <v>13</v>
      </c>
      <c r="C9" s="109"/>
      <c r="D9" s="110"/>
      <c r="E9" s="108" t="s">
        <v>187</v>
      </c>
      <c r="F9" s="111"/>
      <c r="G9" s="111"/>
      <c r="H9" s="111"/>
      <c r="I9" s="112"/>
      <c r="J9" s="115" t="s">
        <v>14</v>
      </c>
      <c r="K9" s="115" t="s">
        <v>15</v>
      </c>
      <c r="L9" s="115" t="s">
        <v>16</v>
      </c>
      <c r="M9" s="113" t="s">
        <v>17</v>
      </c>
      <c r="N9" s="113" t="s">
        <v>18</v>
      </c>
    </row>
    <row r="10" spans="1:14" ht="89.25" customHeight="1">
      <c r="A10" s="107"/>
      <c r="B10" s="24" t="s">
        <v>19</v>
      </c>
      <c r="C10" s="24" t="s">
        <v>20</v>
      </c>
      <c r="D10" s="25" t="s">
        <v>21</v>
      </c>
      <c r="E10" s="26" t="s">
        <v>19</v>
      </c>
      <c r="F10" s="26" t="s">
        <v>20</v>
      </c>
      <c r="G10" s="27" t="s">
        <v>21</v>
      </c>
      <c r="H10" s="26" t="s">
        <v>22</v>
      </c>
      <c r="I10" s="26" t="s">
        <v>23</v>
      </c>
      <c r="J10" s="116"/>
      <c r="K10" s="116"/>
      <c r="L10" s="116"/>
      <c r="M10" s="114"/>
      <c r="N10" s="114"/>
    </row>
    <row r="11" spans="1:14" ht="15">
      <c r="A11" s="28" t="s">
        <v>24</v>
      </c>
      <c r="B11" s="29">
        <v>0</v>
      </c>
      <c r="C11" s="30"/>
      <c r="D11" s="30">
        <v>35909442.89</v>
      </c>
      <c r="E11" s="31"/>
      <c r="F11" s="31"/>
      <c r="G11" s="31">
        <v>35971687.300000004</v>
      </c>
      <c r="H11" s="31">
        <v>62244.410000003874</v>
      </c>
      <c r="I11" s="32">
        <v>0.0017333716424026615</v>
      </c>
      <c r="J11" s="31">
        <v>10059229.99</v>
      </c>
      <c r="K11" s="32">
        <v>0.2796429843867791</v>
      </c>
      <c r="L11" s="33">
        <v>25912457.31</v>
      </c>
      <c r="M11" s="33">
        <v>0</v>
      </c>
      <c r="N11" s="33">
        <v>0</v>
      </c>
    </row>
    <row r="12" spans="1:14" ht="15">
      <c r="A12" s="34" t="s">
        <v>25</v>
      </c>
      <c r="B12" s="35"/>
      <c r="C12" s="36"/>
      <c r="D12" s="36">
        <v>27270820</v>
      </c>
      <c r="E12" s="37"/>
      <c r="F12" s="37"/>
      <c r="G12" s="37">
        <v>27364270</v>
      </c>
      <c r="H12" s="37">
        <v>93450</v>
      </c>
      <c r="I12" s="38">
        <v>0.0034267396433257232</v>
      </c>
      <c r="J12" s="37">
        <v>8039765</v>
      </c>
      <c r="K12" s="38">
        <v>0.29380520657046577</v>
      </c>
      <c r="L12" s="39">
        <v>19324505</v>
      </c>
      <c r="M12" s="39">
        <v>0</v>
      </c>
      <c r="N12" s="39">
        <v>0</v>
      </c>
    </row>
    <row r="13" spans="1:14" ht="15">
      <c r="A13" s="40" t="s">
        <v>26</v>
      </c>
      <c r="B13" s="41"/>
      <c r="C13" s="42"/>
      <c r="D13" s="42">
        <v>13986370</v>
      </c>
      <c r="E13" s="43"/>
      <c r="F13" s="43"/>
      <c r="G13" s="43">
        <v>14102070</v>
      </c>
      <c r="H13" s="43">
        <v>115700</v>
      </c>
      <c r="I13" s="44">
        <v>0.00827233942759987</v>
      </c>
      <c r="J13" s="43">
        <v>4181195</v>
      </c>
      <c r="K13" s="44">
        <v>0.2964951244746339</v>
      </c>
      <c r="L13" s="45">
        <v>9920875</v>
      </c>
      <c r="M13" s="45">
        <v>0</v>
      </c>
      <c r="N13" s="45">
        <v>0</v>
      </c>
    </row>
    <row r="14" spans="1:14" ht="15">
      <c r="A14" s="46" t="s">
        <v>27</v>
      </c>
      <c r="B14" s="47">
        <v>0</v>
      </c>
      <c r="C14" s="48">
        <v>0</v>
      </c>
      <c r="D14" s="48">
        <v>0</v>
      </c>
      <c r="E14" s="49">
        <v>0</v>
      </c>
      <c r="F14" s="49">
        <v>0</v>
      </c>
      <c r="G14" s="49">
        <v>0</v>
      </c>
      <c r="H14" s="49">
        <v>0</v>
      </c>
      <c r="I14" s="50">
        <v>0</v>
      </c>
      <c r="J14" s="49">
        <v>0</v>
      </c>
      <c r="K14" s="50">
        <v>0</v>
      </c>
      <c r="L14" s="51">
        <v>0</v>
      </c>
      <c r="M14" s="52"/>
      <c r="N14" s="51">
        <v>0</v>
      </c>
    </row>
    <row r="15" spans="1:14" ht="15">
      <c r="A15" s="40" t="s">
        <v>28</v>
      </c>
      <c r="B15" s="41"/>
      <c r="C15" s="42"/>
      <c r="D15" s="42">
        <v>12657150</v>
      </c>
      <c r="E15" s="43"/>
      <c r="F15" s="43"/>
      <c r="G15" s="43">
        <v>12606830</v>
      </c>
      <c r="H15" s="43">
        <v>-50320</v>
      </c>
      <c r="I15" s="44">
        <v>-0.003975618523917312</v>
      </c>
      <c r="J15" s="43">
        <v>3950920</v>
      </c>
      <c r="K15" s="44">
        <v>0.3133951992689677</v>
      </c>
      <c r="L15" s="45">
        <v>8655910</v>
      </c>
      <c r="M15" s="45">
        <v>0</v>
      </c>
      <c r="N15" s="45">
        <v>0</v>
      </c>
    </row>
    <row r="16" spans="1:14" ht="15">
      <c r="A16" s="46" t="s">
        <v>29</v>
      </c>
      <c r="B16" s="47">
        <v>44176</v>
      </c>
      <c r="C16" s="48">
        <v>220</v>
      </c>
      <c r="D16" s="48">
        <v>9718720</v>
      </c>
      <c r="E16" s="49">
        <v>44590</v>
      </c>
      <c r="F16" s="49">
        <v>220</v>
      </c>
      <c r="G16" s="49">
        <v>9809800</v>
      </c>
      <c r="H16" s="49">
        <v>91080</v>
      </c>
      <c r="I16" s="50">
        <v>0.009371604491126404</v>
      </c>
      <c r="J16" s="49">
        <v>3069330</v>
      </c>
      <c r="K16" s="50">
        <v>0.3128840547207894</v>
      </c>
      <c r="L16" s="51">
        <v>6740470</v>
      </c>
      <c r="M16" s="52"/>
      <c r="N16" s="51">
        <v>0</v>
      </c>
    </row>
    <row r="17" spans="1:14" ht="15">
      <c r="A17" s="46" t="s">
        <v>30</v>
      </c>
      <c r="B17" s="47">
        <v>10213</v>
      </c>
      <c r="C17" s="48">
        <v>190</v>
      </c>
      <c r="D17" s="48">
        <v>1940470</v>
      </c>
      <c r="E17" s="49">
        <v>10703</v>
      </c>
      <c r="F17" s="49">
        <v>190</v>
      </c>
      <c r="G17" s="49">
        <v>2033570</v>
      </c>
      <c r="H17" s="49">
        <v>93100</v>
      </c>
      <c r="I17" s="50">
        <v>0.047978067169294036</v>
      </c>
      <c r="J17" s="49">
        <v>628050</v>
      </c>
      <c r="K17" s="50">
        <v>0.30884110210123084</v>
      </c>
      <c r="L17" s="51">
        <v>1405520</v>
      </c>
      <c r="M17" s="52"/>
      <c r="N17" s="51">
        <v>0</v>
      </c>
    </row>
    <row r="18" spans="1:14" ht="15">
      <c r="A18" s="46" t="s">
        <v>31</v>
      </c>
      <c r="B18" s="47">
        <v>1540</v>
      </c>
      <c r="C18" s="48">
        <v>350</v>
      </c>
      <c r="D18" s="48">
        <v>539000</v>
      </c>
      <c r="E18" s="49">
        <v>870</v>
      </c>
      <c r="F18" s="49">
        <v>350</v>
      </c>
      <c r="G18" s="49">
        <v>304500</v>
      </c>
      <c r="H18" s="49">
        <v>-234500</v>
      </c>
      <c r="I18" s="50">
        <v>-0.43506493506493504</v>
      </c>
      <c r="J18" s="49">
        <v>38850</v>
      </c>
      <c r="K18" s="50">
        <v>0.12758620689655173</v>
      </c>
      <c r="L18" s="51">
        <v>265650</v>
      </c>
      <c r="M18" s="52"/>
      <c r="N18" s="51">
        <v>0</v>
      </c>
    </row>
    <row r="19" spans="1:14" ht="15">
      <c r="A19" s="46" t="s">
        <v>32</v>
      </c>
      <c r="B19" s="47">
        <v>3944</v>
      </c>
      <c r="C19" s="48">
        <v>90</v>
      </c>
      <c r="D19" s="48">
        <v>354960</v>
      </c>
      <c r="E19" s="49">
        <v>3944</v>
      </c>
      <c r="F19" s="49">
        <v>90</v>
      </c>
      <c r="G19" s="49">
        <v>354960</v>
      </c>
      <c r="H19" s="49">
        <v>0</v>
      </c>
      <c r="I19" s="50">
        <v>0</v>
      </c>
      <c r="J19" s="49">
        <v>190890</v>
      </c>
      <c r="K19" s="50">
        <v>0.5377789046653144</v>
      </c>
      <c r="L19" s="51">
        <v>164070</v>
      </c>
      <c r="M19" s="52"/>
      <c r="N19" s="51">
        <v>0</v>
      </c>
    </row>
    <row r="20" spans="1:14" ht="15">
      <c r="A20" s="46" t="s">
        <v>33</v>
      </c>
      <c r="B20" s="47">
        <v>448</v>
      </c>
      <c r="C20" s="48">
        <v>170</v>
      </c>
      <c r="D20" s="48">
        <v>76160</v>
      </c>
      <c r="E20" s="49">
        <v>448</v>
      </c>
      <c r="F20" s="49">
        <v>170</v>
      </c>
      <c r="G20" s="49">
        <v>76160</v>
      </c>
      <c r="H20" s="49">
        <v>0</v>
      </c>
      <c r="I20" s="50">
        <v>0</v>
      </c>
      <c r="J20" s="49">
        <v>23800</v>
      </c>
      <c r="K20" s="50">
        <v>0.3125</v>
      </c>
      <c r="L20" s="51">
        <v>52360</v>
      </c>
      <c r="M20" s="52"/>
      <c r="N20" s="51">
        <v>0</v>
      </c>
    </row>
    <row r="21" spans="1:14" ht="15">
      <c r="A21" s="46" t="s">
        <v>34</v>
      </c>
      <c r="B21" s="47">
        <v>96</v>
      </c>
      <c r="C21" s="48">
        <v>290</v>
      </c>
      <c r="D21" s="48">
        <v>27840</v>
      </c>
      <c r="E21" s="49">
        <v>96</v>
      </c>
      <c r="F21" s="49">
        <v>290</v>
      </c>
      <c r="G21" s="49">
        <v>27840</v>
      </c>
      <c r="H21" s="49">
        <v>0</v>
      </c>
      <c r="I21" s="50">
        <v>0</v>
      </c>
      <c r="J21" s="49">
        <v>0</v>
      </c>
      <c r="K21" s="50">
        <v>0</v>
      </c>
      <c r="L21" s="51">
        <v>27840</v>
      </c>
      <c r="M21" s="52"/>
      <c r="N21" s="51">
        <v>0</v>
      </c>
    </row>
    <row r="22" spans="1:14" ht="15">
      <c r="A22" s="40" t="s">
        <v>35</v>
      </c>
      <c r="B22" s="41"/>
      <c r="C22" s="42"/>
      <c r="D22" s="42">
        <v>1329220</v>
      </c>
      <c r="E22" s="43"/>
      <c r="F22" s="43"/>
      <c r="G22" s="43">
        <v>1495240</v>
      </c>
      <c r="H22" s="43">
        <v>166020</v>
      </c>
      <c r="I22" s="44">
        <v>0.12490031747942403</v>
      </c>
      <c r="J22" s="43">
        <v>230275</v>
      </c>
      <c r="K22" s="44">
        <v>0.15400537706321393</v>
      </c>
      <c r="L22" s="45">
        <v>1264965</v>
      </c>
      <c r="M22" s="45">
        <v>0</v>
      </c>
      <c r="N22" s="45">
        <v>0</v>
      </c>
    </row>
    <row r="23" spans="1:14" ht="15">
      <c r="A23" s="46" t="s">
        <v>36</v>
      </c>
      <c r="B23" s="47">
        <v>1448</v>
      </c>
      <c r="C23" s="48">
        <v>220</v>
      </c>
      <c r="D23" s="48">
        <v>318560</v>
      </c>
      <c r="E23" s="49">
        <v>1544</v>
      </c>
      <c r="F23" s="49">
        <v>220</v>
      </c>
      <c r="G23" s="49">
        <v>339680</v>
      </c>
      <c r="H23" s="49">
        <v>21120</v>
      </c>
      <c r="I23" s="50">
        <v>0.06629834254143646</v>
      </c>
      <c r="J23" s="49">
        <v>37290</v>
      </c>
      <c r="K23" s="50">
        <v>0.10977979274611399</v>
      </c>
      <c r="L23" s="51">
        <v>302390</v>
      </c>
      <c r="M23" s="52"/>
      <c r="N23" s="51">
        <v>0</v>
      </c>
    </row>
    <row r="24" spans="1:14" ht="15">
      <c r="A24" s="46" t="s">
        <v>37</v>
      </c>
      <c r="B24" s="47">
        <v>2512</v>
      </c>
      <c r="C24" s="48">
        <v>190</v>
      </c>
      <c r="D24" s="48">
        <v>477280</v>
      </c>
      <c r="E24" s="49">
        <v>2512</v>
      </c>
      <c r="F24" s="49">
        <v>190</v>
      </c>
      <c r="G24" s="49">
        <v>477280</v>
      </c>
      <c r="H24" s="49">
        <v>0</v>
      </c>
      <c r="I24" s="50">
        <v>0</v>
      </c>
      <c r="J24" s="49">
        <v>135455</v>
      </c>
      <c r="K24" s="50">
        <v>0.2838061515253101</v>
      </c>
      <c r="L24" s="51">
        <v>341825</v>
      </c>
      <c r="M24" s="52"/>
      <c r="N24" s="51">
        <v>0</v>
      </c>
    </row>
    <row r="25" spans="1:14" ht="15">
      <c r="A25" s="46" t="s">
        <v>38</v>
      </c>
      <c r="B25" s="47">
        <v>856</v>
      </c>
      <c r="C25" s="48">
        <v>90</v>
      </c>
      <c r="D25" s="48">
        <v>77040</v>
      </c>
      <c r="E25" s="49">
        <v>856</v>
      </c>
      <c r="F25" s="49">
        <v>90</v>
      </c>
      <c r="G25" s="49">
        <v>77040</v>
      </c>
      <c r="H25" s="49">
        <v>0</v>
      </c>
      <c r="I25" s="50">
        <v>0</v>
      </c>
      <c r="J25" s="49">
        <v>4860</v>
      </c>
      <c r="K25" s="50">
        <v>0.0630841121495327</v>
      </c>
      <c r="L25" s="51">
        <v>72180</v>
      </c>
      <c r="M25" s="52"/>
      <c r="N25" s="51">
        <v>0</v>
      </c>
    </row>
    <row r="26" spans="1:14" ht="15">
      <c r="A26" s="46" t="s">
        <v>39</v>
      </c>
      <c r="B26" s="47">
        <v>720</v>
      </c>
      <c r="C26" s="48">
        <v>350</v>
      </c>
      <c r="D26" s="48">
        <v>252000</v>
      </c>
      <c r="E26" s="49">
        <v>1134</v>
      </c>
      <c r="F26" s="49">
        <v>350</v>
      </c>
      <c r="G26" s="49">
        <v>396900</v>
      </c>
      <c r="H26" s="49">
        <v>144900</v>
      </c>
      <c r="I26" s="50">
        <v>0.575</v>
      </c>
      <c r="J26" s="49">
        <v>34650</v>
      </c>
      <c r="K26" s="50">
        <v>0.0873015873015873</v>
      </c>
      <c r="L26" s="51">
        <v>362250</v>
      </c>
      <c r="M26" s="52"/>
      <c r="N26" s="51">
        <v>0</v>
      </c>
    </row>
    <row r="27" spans="1:14" ht="15">
      <c r="A27" s="46" t="s">
        <v>40</v>
      </c>
      <c r="B27" s="47">
        <v>1202</v>
      </c>
      <c r="C27" s="48">
        <v>170</v>
      </c>
      <c r="D27" s="48">
        <v>204340</v>
      </c>
      <c r="E27" s="49">
        <v>1202</v>
      </c>
      <c r="F27" s="49">
        <v>170</v>
      </c>
      <c r="G27" s="49">
        <v>204340</v>
      </c>
      <c r="H27" s="49">
        <v>0</v>
      </c>
      <c r="I27" s="50">
        <v>0</v>
      </c>
      <c r="J27" s="49">
        <v>18020</v>
      </c>
      <c r="K27" s="50">
        <v>0.08818635607321132</v>
      </c>
      <c r="L27" s="51">
        <v>186320</v>
      </c>
      <c r="M27" s="52"/>
      <c r="N27" s="51">
        <v>0</v>
      </c>
    </row>
    <row r="28" spans="1:14" ht="15">
      <c r="A28" s="46" t="s">
        <v>41</v>
      </c>
      <c r="B28" s="47">
        <v>0</v>
      </c>
      <c r="C28" s="48">
        <v>0</v>
      </c>
      <c r="D28" s="48">
        <v>0</v>
      </c>
      <c r="E28" s="49">
        <v>0</v>
      </c>
      <c r="F28" s="49">
        <v>0</v>
      </c>
      <c r="G28" s="49">
        <v>0</v>
      </c>
      <c r="H28" s="49">
        <v>0</v>
      </c>
      <c r="I28" s="50">
        <v>0</v>
      </c>
      <c r="J28" s="49">
        <v>0</v>
      </c>
      <c r="K28" s="50">
        <v>0</v>
      </c>
      <c r="L28" s="51">
        <v>0</v>
      </c>
      <c r="M28" s="52"/>
      <c r="N28" s="51">
        <v>0</v>
      </c>
    </row>
    <row r="29" spans="1:14" ht="15">
      <c r="A29" s="40" t="s">
        <v>42</v>
      </c>
      <c r="B29" s="41"/>
      <c r="C29" s="42"/>
      <c r="D29" s="42">
        <v>13284450</v>
      </c>
      <c r="E29" s="43"/>
      <c r="F29" s="43"/>
      <c r="G29" s="43">
        <v>13262200</v>
      </c>
      <c r="H29" s="43">
        <v>-22250</v>
      </c>
      <c r="I29" s="44">
        <v>-0.0016748905675432555</v>
      </c>
      <c r="J29" s="43">
        <v>3858570</v>
      </c>
      <c r="K29" s="44">
        <v>0.2909449412616308</v>
      </c>
      <c r="L29" s="45">
        <v>9403630</v>
      </c>
      <c r="M29" s="45">
        <v>0</v>
      </c>
      <c r="N29" s="45">
        <v>0</v>
      </c>
    </row>
    <row r="30" spans="1:14" ht="15">
      <c r="A30" s="40" t="s">
        <v>43</v>
      </c>
      <c r="B30" s="41"/>
      <c r="C30" s="42"/>
      <c r="D30" s="42">
        <v>0</v>
      </c>
      <c r="E30" s="43"/>
      <c r="F30" s="43"/>
      <c r="G30" s="43">
        <v>0</v>
      </c>
      <c r="H30" s="43">
        <v>0</v>
      </c>
      <c r="I30" s="44">
        <v>0</v>
      </c>
      <c r="J30" s="43">
        <v>0</v>
      </c>
      <c r="K30" s="44">
        <v>0</v>
      </c>
      <c r="L30" s="45">
        <v>0</v>
      </c>
      <c r="M30" s="45">
        <v>0</v>
      </c>
      <c r="N30" s="45">
        <v>0</v>
      </c>
    </row>
    <row r="31" spans="1:14" ht="15">
      <c r="A31" s="46" t="s">
        <v>44</v>
      </c>
      <c r="B31" s="47">
        <v>0</v>
      </c>
      <c r="C31" s="48">
        <v>0</v>
      </c>
      <c r="D31" s="48">
        <v>0</v>
      </c>
      <c r="E31" s="49">
        <v>0</v>
      </c>
      <c r="F31" s="49">
        <v>28200</v>
      </c>
      <c r="G31" s="49">
        <v>0</v>
      </c>
      <c r="H31" s="49">
        <v>0</v>
      </c>
      <c r="I31" s="50">
        <v>0</v>
      </c>
      <c r="J31" s="49">
        <v>0</v>
      </c>
      <c r="K31" s="50">
        <v>0</v>
      </c>
      <c r="L31" s="51">
        <v>0</v>
      </c>
      <c r="M31" s="52"/>
      <c r="N31" s="51">
        <v>0</v>
      </c>
    </row>
    <row r="32" spans="1:14" ht="15">
      <c r="A32" s="46" t="s">
        <v>45</v>
      </c>
      <c r="B32" s="47">
        <v>0</v>
      </c>
      <c r="C32" s="48">
        <v>0</v>
      </c>
      <c r="D32" s="48">
        <v>0</v>
      </c>
      <c r="E32" s="49">
        <v>0</v>
      </c>
      <c r="F32" s="49">
        <v>0</v>
      </c>
      <c r="G32" s="49">
        <v>0</v>
      </c>
      <c r="H32" s="49">
        <v>0</v>
      </c>
      <c r="I32" s="50">
        <v>0</v>
      </c>
      <c r="J32" s="49">
        <v>0</v>
      </c>
      <c r="K32" s="50">
        <v>0</v>
      </c>
      <c r="L32" s="51">
        <v>0</v>
      </c>
      <c r="M32" s="52"/>
      <c r="N32" s="51">
        <v>0</v>
      </c>
    </row>
    <row r="33" spans="1:14" ht="15">
      <c r="A33" s="40" t="s">
        <v>46</v>
      </c>
      <c r="B33" s="41"/>
      <c r="C33" s="42"/>
      <c r="D33" s="42">
        <v>13284450</v>
      </c>
      <c r="E33" s="43"/>
      <c r="F33" s="43"/>
      <c r="G33" s="43">
        <v>13220200</v>
      </c>
      <c r="H33" s="43">
        <v>-64250</v>
      </c>
      <c r="I33" s="44">
        <v>-0.0048364817512204115</v>
      </c>
      <c r="J33" s="43">
        <v>3816570</v>
      </c>
      <c r="K33" s="44">
        <v>0.2886923042011467</v>
      </c>
      <c r="L33" s="45">
        <v>9403630</v>
      </c>
      <c r="M33" s="45">
        <v>0</v>
      </c>
      <c r="N33" s="45">
        <v>0</v>
      </c>
    </row>
    <row r="34" spans="1:14" ht="15">
      <c r="A34" s="46" t="s">
        <v>47</v>
      </c>
      <c r="B34" s="47">
        <v>14960</v>
      </c>
      <c r="C34" s="48">
        <v>310</v>
      </c>
      <c r="D34" s="48">
        <v>4637600</v>
      </c>
      <c r="E34" s="49">
        <v>14960</v>
      </c>
      <c r="F34" s="49">
        <v>310</v>
      </c>
      <c r="G34" s="49">
        <v>4637600</v>
      </c>
      <c r="H34" s="49">
        <v>0</v>
      </c>
      <c r="I34" s="50">
        <v>0</v>
      </c>
      <c r="J34" s="49">
        <v>1395465</v>
      </c>
      <c r="K34" s="50">
        <v>0.3009024064171123</v>
      </c>
      <c r="L34" s="51">
        <v>3242135</v>
      </c>
      <c r="M34" s="52"/>
      <c r="N34" s="51">
        <v>0</v>
      </c>
    </row>
    <row r="35" spans="1:14" ht="15">
      <c r="A35" s="46" t="s">
        <v>48</v>
      </c>
      <c r="B35" s="47">
        <v>7600</v>
      </c>
      <c r="C35" s="48">
        <v>280</v>
      </c>
      <c r="D35" s="48">
        <v>2128000</v>
      </c>
      <c r="E35" s="49">
        <v>7600</v>
      </c>
      <c r="F35" s="49">
        <v>280</v>
      </c>
      <c r="G35" s="49">
        <v>2128000</v>
      </c>
      <c r="H35" s="49">
        <v>0</v>
      </c>
      <c r="I35" s="50">
        <v>0</v>
      </c>
      <c r="J35" s="49">
        <v>601680</v>
      </c>
      <c r="K35" s="50">
        <v>0.28274436090225563</v>
      </c>
      <c r="L35" s="51">
        <v>1526320</v>
      </c>
      <c r="M35" s="52"/>
      <c r="N35" s="51">
        <v>0</v>
      </c>
    </row>
    <row r="36" spans="1:14" ht="15">
      <c r="A36" s="46" t="s">
        <v>49</v>
      </c>
      <c r="B36" s="47">
        <v>16270</v>
      </c>
      <c r="C36" s="48">
        <v>220</v>
      </c>
      <c r="D36" s="48">
        <v>3579400</v>
      </c>
      <c r="E36" s="49">
        <v>16270</v>
      </c>
      <c r="F36" s="49">
        <v>220</v>
      </c>
      <c r="G36" s="49">
        <v>3579400</v>
      </c>
      <c r="H36" s="49">
        <v>0</v>
      </c>
      <c r="I36" s="50">
        <v>0</v>
      </c>
      <c r="J36" s="49">
        <v>1060060</v>
      </c>
      <c r="K36" s="50">
        <v>0.296155780298374</v>
      </c>
      <c r="L36" s="51">
        <v>2519340</v>
      </c>
      <c r="M36" s="52"/>
      <c r="N36" s="51">
        <v>0</v>
      </c>
    </row>
    <row r="37" spans="1:14" ht="15">
      <c r="A37" s="46" t="s">
        <v>50</v>
      </c>
      <c r="B37" s="47">
        <v>180</v>
      </c>
      <c r="C37" s="48">
        <v>90</v>
      </c>
      <c r="D37" s="48">
        <v>16200</v>
      </c>
      <c r="E37" s="49">
        <v>180</v>
      </c>
      <c r="F37" s="49">
        <v>90</v>
      </c>
      <c r="G37" s="49">
        <v>16200</v>
      </c>
      <c r="H37" s="49">
        <v>0</v>
      </c>
      <c r="I37" s="50">
        <v>0</v>
      </c>
      <c r="J37" s="49">
        <v>3240</v>
      </c>
      <c r="K37" s="50">
        <v>0.2</v>
      </c>
      <c r="L37" s="51">
        <v>12960</v>
      </c>
      <c r="M37" s="52"/>
      <c r="N37" s="51">
        <v>0</v>
      </c>
    </row>
    <row r="38" spans="1:14" ht="15">
      <c r="A38" s="46" t="s">
        <v>51</v>
      </c>
      <c r="B38" s="47">
        <v>11693</v>
      </c>
      <c r="C38" s="48">
        <v>250</v>
      </c>
      <c r="D38" s="48">
        <v>2923250</v>
      </c>
      <c r="E38" s="49">
        <v>11436</v>
      </c>
      <c r="F38" s="49">
        <v>250</v>
      </c>
      <c r="G38" s="49">
        <v>2859000</v>
      </c>
      <c r="H38" s="49">
        <v>-64250</v>
      </c>
      <c r="I38" s="50">
        <v>-0.02197896177200034</v>
      </c>
      <c r="J38" s="49">
        <v>756125</v>
      </c>
      <c r="K38" s="50">
        <v>0.2644718433018538</v>
      </c>
      <c r="L38" s="51">
        <v>2102875</v>
      </c>
      <c r="M38" s="52"/>
      <c r="N38" s="51">
        <v>0</v>
      </c>
    </row>
    <row r="39" spans="1:14" ht="15">
      <c r="A39" s="40" t="s">
        <v>52</v>
      </c>
      <c r="B39" s="41"/>
      <c r="C39" s="42"/>
      <c r="D39" s="42">
        <v>0</v>
      </c>
      <c r="E39" s="43"/>
      <c r="F39" s="43"/>
      <c r="G39" s="43">
        <v>42000</v>
      </c>
      <c r="H39" s="43">
        <v>42000</v>
      </c>
      <c r="I39" s="44">
        <v>1</v>
      </c>
      <c r="J39" s="43">
        <v>42000</v>
      </c>
      <c r="K39" s="44">
        <v>1</v>
      </c>
      <c r="L39" s="45">
        <v>0</v>
      </c>
      <c r="M39" s="45">
        <v>0</v>
      </c>
      <c r="N39" s="45">
        <v>0</v>
      </c>
    </row>
    <row r="40" spans="1:14" ht="15">
      <c r="A40" s="46" t="s">
        <v>53</v>
      </c>
      <c r="B40" s="47">
        <v>0</v>
      </c>
      <c r="C40" s="48">
        <v>0</v>
      </c>
      <c r="D40" s="48">
        <v>0</v>
      </c>
      <c r="E40" s="49">
        <v>0</v>
      </c>
      <c r="F40" s="49">
        <v>310</v>
      </c>
      <c r="G40" s="49">
        <v>0</v>
      </c>
      <c r="H40" s="49">
        <v>0</v>
      </c>
      <c r="I40" s="50">
        <v>0</v>
      </c>
      <c r="J40" s="49">
        <v>0</v>
      </c>
      <c r="K40" s="50">
        <v>0</v>
      </c>
      <c r="L40" s="51">
        <v>0</v>
      </c>
      <c r="M40" s="52"/>
      <c r="N40" s="51">
        <v>0</v>
      </c>
    </row>
    <row r="41" spans="1:14" ht="15">
      <c r="A41" s="46" t="s">
        <v>54</v>
      </c>
      <c r="B41" s="47">
        <v>0</v>
      </c>
      <c r="C41" s="48">
        <v>0</v>
      </c>
      <c r="D41" s="48">
        <v>0</v>
      </c>
      <c r="E41" s="49">
        <v>0</v>
      </c>
      <c r="F41" s="49">
        <v>280</v>
      </c>
      <c r="G41" s="49">
        <v>0</v>
      </c>
      <c r="H41" s="49">
        <v>0</v>
      </c>
      <c r="I41" s="50">
        <v>0</v>
      </c>
      <c r="J41" s="49">
        <v>0</v>
      </c>
      <c r="K41" s="50">
        <v>0</v>
      </c>
      <c r="L41" s="51">
        <v>0</v>
      </c>
      <c r="M41" s="52"/>
      <c r="N41" s="51">
        <v>0</v>
      </c>
    </row>
    <row r="42" spans="1:14" ht="15">
      <c r="A42" s="46" t="s">
        <v>55</v>
      </c>
      <c r="B42" s="47">
        <v>0</v>
      </c>
      <c r="C42" s="48">
        <v>0</v>
      </c>
      <c r="D42" s="48">
        <v>0</v>
      </c>
      <c r="E42" s="49">
        <v>0</v>
      </c>
      <c r="F42" s="49">
        <v>220</v>
      </c>
      <c r="G42" s="49">
        <v>0</v>
      </c>
      <c r="H42" s="49">
        <v>0</v>
      </c>
      <c r="I42" s="50">
        <v>0</v>
      </c>
      <c r="J42" s="49">
        <v>0</v>
      </c>
      <c r="K42" s="50">
        <v>0</v>
      </c>
      <c r="L42" s="51">
        <v>0</v>
      </c>
      <c r="M42" s="52"/>
      <c r="N42" s="51">
        <v>0</v>
      </c>
    </row>
    <row r="43" spans="1:14" ht="15">
      <c r="A43" s="46" t="s">
        <v>56</v>
      </c>
      <c r="B43" s="47">
        <v>0</v>
      </c>
      <c r="C43" s="48">
        <v>0</v>
      </c>
      <c r="D43" s="48">
        <v>0</v>
      </c>
      <c r="E43" s="49">
        <v>168</v>
      </c>
      <c r="F43" s="49">
        <v>250</v>
      </c>
      <c r="G43" s="49">
        <v>42000</v>
      </c>
      <c r="H43" s="49">
        <v>42000</v>
      </c>
      <c r="I43" s="50">
        <v>1</v>
      </c>
      <c r="J43" s="49">
        <v>42000</v>
      </c>
      <c r="K43" s="50">
        <v>1</v>
      </c>
      <c r="L43" s="51">
        <v>0</v>
      </c>
      <c r="M43" s="52"/>
      <c r="N43" s="51"/>
    </row>
    <row r="44" spans="1:14" ht="15">
      <c r="A44" s="46" t="s">
        <v>57</v>
      </c>
      <c r="B44" s="47">
        <v>0</v>
      </c>
      <c r="C44" s="48">
        <v>0</v>
      </c>
      <c r="D44" s="48">
        <v>0</v>
      </c>
      <c r="E44" s="49">
        <v>0</v>
      </c>
      <c r="F44" s="49">
        <v>0</v>
      </c>
      <c r="G44" s="49">
        <v>0</v>
      </c>
      <c r="H44" s="49">
        <v>0</v>
      </c>
      <c r="I44" s="50">
        <v>0</v>
      </c>
      <c r="J44" s="49">
        <v>0</v>
      </c>
      <c r="K44" s="50">
        <v>0</v>
      </c>
      <c r="L44" s="51">
        <v>0</v>
      </c>
      <c r="M44" s="52"/>
      <c r="N44" s="51">
        <v>0</v>
      </c>
    </row>
    <row r="45" spans="1:14" ht="15">
      <c r="A45" s="34" t="s">
        <v>58</v>
      </c>
      <c r="B45" s="35"/>
      <c r="C45" s="36"/>
      <c r="D45" s="36">
        <v>6338078.4</v>
      </c>
      <c r="E45" s="37"/>
      <c r="F45" s="37"/>
      <c r="G45" s="37">
        <v>6309445.81</v>
      </c>
      <c r="H45" s="37">
        <v>-28632.590000000782</v>
      </c>
      <c r="I45" s="38">
        <v>-0.004517550619127839</v>
      </c>
      <c r="J45" s="37">
        <v>1494676.5</v>
      </c>
      <c r="K45" s="38">
        <v>0.23689505306964512</v>
      </c>
      <c r="L45" s="39">
        <v>4814769.31</v>
      </c>
      <c r="M45" s="39">
        <v>0</v>
      </c>
      <c r="N45" s="39">
        <v>0</v>
      </c>
    </row>
    <row r="46" spans="1:14" ht="15">
      <c r="A46" s="46" t="s">
        <v>59</v>
      </c>
      <c r="B46" s="47">
        <v>1</v>
      </c>
      <c r="C46" s="48">
        <v>6338078.4</v>
      </c>
      <c r="D46" s="48">
        <v>6338078.4</v>
      </c>
      <c r="E46" s="49">
        <v>1</v>
      </c>
      <c r="F46" s="49">
        <v>6308455.81</v>
      </c>
      <c r="G46" s="49">
        <v>6308455.81</v>
      </c>
      <c r="H46" s="49">
        <v>-29622.590000000782</v>
      </c>
      <c r="I46" s="50">
        <v>-0.004673749381200583</v>
      </c>
      <c r="J46" s="49">
        <v>1493686.5</v>
      </c>
      <c r="K46" s="50">
        <v>0.23677529731321048</v>
      </c>
      <c r="L46" s="51">
        <v>4814769.31</v>
      </c>
      <c r="M46" s="52"/>
      <c r="N46" s="51">
        <v>0</v>
      </c>
    </row>
    <row r="47" spans="1:14" ht="15">
      <c r="A47" s="46" t="s">
        <v>60</v>
      </c>
      <c r="B47" s="47">
        <v>0</v>
      </c>
      <c r="C47" s="48">
        <v>0</v>
      </c>
      <c r="D47" s="48">
        <v>0</v>
      </c>
      <c r="E47" s="49">
        <v>1</v>
      </c>
      <c r="F47" s="49">
        <v>990</v>
      </c>
      <c r="G47" s="49">
        <v>990</v>
      </c>
      <c r="H47" s="49">
        <v>990</v>
      </c>
      <c r="I47" s="50">
        <v>1</v>
      </c>
      <c r="J47" s="49">
        <v>990</v>
      </c>
      <c r="K47" s="50">
        <v>1</v>
      </c>
      <c r="L47" s="51">
        <v>0</v>
      </c>
      <c r="M47" s="52"/>
      <c r="N47" s="51">
        <v>0</v>
      </c>
    </row>
    <row r="48" spans="1:14" ht="15">
      <c r="A48" s="34" t="s">
        <v>61</v>
      </c>
      <c r="B48" s="35"/>
      <c r="C48" s="36"/>
      <c r="D48" s="36">
        <v>2281059.14</v>
      </c>
      <c r="E48" s="37"/>
      <c r="F48" s="37"/>
      <c r="G48" s="37">
        <v>2285334.14</v>
      </c>
      <c r="H48" s="37">
        <v>4275</v>
      </c>
      <c r="I48" s="38">
        <v>0.0018741294011342467</v>
      </c>
      <c r="J48" s="37">
        <v>519579.9000000002</v>
      </c>
      <c r="K48" s="38">
        <v>0.22735401834936933</v>
      </c>
      <c r="L48" s="39">
        <v>1765754.24</v>
      </c>
      <c r="M48" s="39">
        <v>0</v>
      </c>
      <c r="N48" s="39">
        <v>0</v>
      </c>
    </row>
    <row r="49" spans="1:14" ht="15">
      <c r="A49" s="46" t="s">
        <v>62</v>
      </c>
      <c r="B49" s="47">
        <v>1</v>
      </c>
      <c r="C49" s="48">
        <v>2281059.14</v>
      </c>
      <c r="D49" s="48">
        <v>2281059.14</v>
      </c>
      <c r="E49" s="49">
        <v>1</v>
      </c>
      <c r="F49" s="49">
        <v>2285334.14</v>
      </c>
      <c r="G49" s="49">
        <v>2285334.14</v>
      </c>
      <c r="H49" s="49">
        <v>4275</v>
      </c>
      <c r="I49" s="50">
        <v>0.0018741294011342467</v>
      </c>
      <c r="J49" s="49">
        <v>519579.9000000002</v>
      </c>
      <c r="K49" s="50">
        <v>0.22735401834936933</v>
      </c>
      <c r="L49" s="51">
        <v>1765754.24</v>
      </c>
      <c r="M49" s="52"/>
      <c r="N49" s="51">
        <v>0</v>
      </c>
    </row>
    <row r="50" spans="1:14" ht="15">
      <c r="A50" s="46" t="s">
        <v>63</v>
      </c>
      <c r="B50" s="47">
        <v>0</v>
      </c>
      <c r="C50" s="48">
        <v>0</v>
      </c>
      <c r="D50" s="48">
        <v>0</v>
      </c>
      <c r="E50" s="49">
        <v>0</v>
      </c>
      <c r="F50" s="49">
        <v>0</v>
      </c>
      <c r="G50" s="49">
        <v>0</v>
      </c>
      <c r="H50" s="49">
        <v>0</v>
      </c>
      <c r="I50" s="50">
        <v>0</v>
      </c>
      <c r="J50" s="49">
        <v>0</v>
      </c>
      <c r="K50" s="50">
        <v>0</v>
      </c>
      <c r="L50" s="51">
        <v>0</v>
      </c>
      <c r="M50" s="52"/>
      <c r="N50" s="51">
        <v>0</v>
      </c>
    </row>
    <row r="51" spans="1:14" ht="15">
      <c r="A51" s="34" t="s">
        <v>64</v>
      </c>
      <c r="B51" s="35"/>
      <c r="C51" s="36"/>
      <c r="D51" s="36">
        <v>6848</v>
      </c>
      <c r="E51" s="37"/>
      <c r="F51" s="37"/>
      <c r="G51" s="37">
        <v>0</v>
      </c>
      <c r="H51" s="37">
        <v>-6848</v>
      </c>
      <c r="I51" s="38">
        <v>-1</v>
      </c>
      <c r="J51" s="37">
        <v>0</v>
      </c>
      <c r="K51" s="38">
        <v>0</v>
      </c>
      <c r="L51" s="39">
        <v>0</v>
      </c>
      <c r="M51" s="39">
        <v>0</v>
      </c>
      <c r="N51" s="39">
        <v>0</v>
      </c>
    </row>
    <row r="52" spans="1:14" ht="15">
      <c r="A52" s="46" t="s">
        <v>65</v>
      </c>
      <c r="B52" s="47">
        <v>1</v>
      </c>
      <c r="C52" s="48">
        <v>6848</v>
      </c>
      <c r="D52" s="48">
        <v>6848</v>
      </c>
      <c r="E52" s="49">
        <v>0</v>
      </c>
      <c r="F52" s="49">
        <v>0</v>
      </c>
      <c r="G52" s="49">
        <v>0</v>
      </c>
      <c r="H52" s="49">
        <v>-6848</v>
      </c>
      <c r="I52" s="50">
        <v>-1</v>
      </c>
      <c r="J52" s="49">
        <v>0</v>
      </c>
      <c r="K52" s="50">
        <v>0</v>
      </c>
      <c r="L52" s="51">
        <v>0</v>
      </c>
      <c r="M52" s="52"/>
      <c r="N52" s="51">
        <v>0</v>
      </c>
    </row>
    <row r="53" spans="1:14" ht="15">
      <c r="A53" s="34" t="s">
        <v>66</v>
      </c>
      <c r="B53" s="35"/>
      <c r="C53" s="36"/>
      <c r="D53" s="36">
        <v>12637.35</v>
      </c>
      <c r="E53" s="37"/>
      <c r="F53" s="37"/>
      <c r="G53" s="37">
        <v>12637.35</v>
      </c>
      <c r="H53" s="37">
        <v>0</v>
      </c>
      <c r="I53" s="38">
        <v>0</v>
      </c>
      <c r="J53" s="37">
        <v>5208.59</v>
      </c>
      <c r="K53" s="38">
        <v>0.4121584034627513</v>
      </c>
      <c r="L53" s="39">
        <v>7428.76</v>
      </c>
      <c r="M53" s="39">
        <v>0</v>
      </c>
      <c r="N53" s="39">
        <v>0</v>
      </c>
    </row>
    <row r="54" spans="1:14" ht="15">
      <c r="A54" s="46" t="s">
        <v>67</v>
      </c>
      <c r="B54" s="47">
        <v>1</v>
      </c>
      <c r="C54" s="48">
        <v>12637.35</v>
      </c>
      <c r="D54" s="48">
        <v>12637.35</v>
      </c>
      <c r="E54" s="49">
        <v>1</v>
      </c>
      <c r="F54" s="49">
        <v>12637.35</v>
      </c>
      <c r="G54" s="49">
        <v>12637.35</v>
      </c>
      <c r="H54" s="49">
        <v>0</v>
      </c>
      <c r="I54" s="50">
        <v>0</v>
      </c>
      <c r="J54" s="49">
        <v>5208.59</v>
      </c>
      <c r="K54" s="50">
        <v>0.4121584034627513</v>
      </c>
      <c r="L54" s="51">
        <v>7428.76</v>
      </c>
      <c r="M54" s="52"/>
      <c r="N54" s="51">
        <v>0</v>
      </c>
    </row>
    <row r="55" spans="1:14" ht="15">
      <c r="A55" s="53" t="s">
        <v>68</v>
      </c>
      <c r="B55" s="54"/>
      <c r="C55" s="55"/>
      <c r="D55" s="55">
        <v>0</v>
      </c>
      <c r="E55" s="56"/>
      <c r="F55" s="56"/>
      <c r="G55" s="56">
        <v>0</v>
      </c>
      <c r="H55" s="56">
        <v>0</v>
      </c>
      <c r="I55" s="57">
        <v>0</v>
      </c>
      <c r="J55" s="56">
        <v>0</v>
      </c>
      <c r="K55" s="57">
        <v>0</v>
      </c>
      <c r="L55" s="58">
        <v>0</v>
      </c>
      <c r="M55" s="58">
        <v>0</v>
      </c>
      <c r="N55" s="58">
        <v>0</v>
      </c>
    </row>
    <row r="56" spans="1:14" ht="15">
      <c r="A56" s="46" t="s">
        <v>69</v>
      </c>
      <c r="B56" s="47">
        <v>0</v>
      </c>
      <c r="C56" s="48">
        <v>0</v>
      </c>
      <c r="D56" s="48">
        <v>0</v>
      </c>
      <c r="E56" s="49">
        <v>0</v>
      </c>
      <c r="F56" s="49">
        <v>0</v>
      </c>
      <c r="G56" s="49">
        <v>0</v>
      </c>
      <c r="H56" s="49">
        <v>0</v>
      </c>
      <c r="I56" s="50">
        <v>0</v>
      </c>
      <c r="J56" s="49">
        <v>0</v>
      </c>
      <c r="K56" s="50">
        <v>0</v>
      </c>
      <c r="L56" s="51">
        <v>0</v>
      </c>
      <c r="M56" s="52"/>
      <c r="N56" s="51">
        <v>0</v>
      </c>
    </row>
    <row r="57" spans="1:14" ht="15">
      <c r="A57" s="46" t="s">
        <v>70</v>
      </c>
      <c r="B57" s="47">
        <v>0</v>
      </c>
      <c r="C57" s="48">
        <v>0</v>
      </c>
      <c r="D57" s="48">
        <v>0</v>
      </c>
      <c r="E57" s="49">
        <v>0</v>
      </c>
      <c r="F57" s="49">
        <v>0</v>
      </c>
      <c r="G57" s="49">
        <v>0</v>
      </c>
      <c r="H57" s="49">
        <v>0</v>
      </c>
      <c r="I57" s="50">
        <v>0</v>
      </c>
      <c r="J57" s="49">
        <v>0</v>
      </c>
      <c r="K57" s="50">
        <v>0</v>
      </c>
      <c r="L57" s="51">
        <v>0</v>
      </c>
      <c r="M57" s="52"/>
      <c r="N57" s="51">
        <v>0</v>
      </c>
    </row>
    <row r="58" spans="1:14" ht="15">
      <c r="A58" s="46" t="s">
        <v>71</v>
      </c>
      <c r="B58" s="47">
        <v>0</v>
      </c>
      <c r="C58" s="48">
        <v>0</v>
      </c>
      <c r="D58" s="48">
        <v>0</v>
      </c>
      <c r="E58" s="49">
        <v>0</v>
      </c>
      <c r="F58" s="49">
        <v>0</v>
      </c>
      <c r="G58" s="49">
        <v>0</v>
      </c>
      <c r="H58" s="49">
        <v>0</v>
      </c>
      <c r="I58" s="50">
        <v>0</v>
      </c>
      <c r="J58" s="49">
        <v>0</v>
      </c>
      <c r="K58" s="50">
        <v>0</v>
      </c>
      <c r="L58" s="51">
        <v>0</v>
      </c>
      <c r="M58" s="52"/>
      <c r="N58" s="51">
        <v>0</v>
      </c>
    </row>
    <row r="59" spans="1:14" ht="15">
      <c r="A59" s="46" t="s">
        <v>72</v>
      </c>
      <c r="B59" s="47">
        <v>0</v>
      </c>
      <c r="C59" s="48">
        <v>0</v>
      </c>
      <c r="D59" s="48">
        <v>0</v>
      </c>
      <c r="E59" s="49">
        <v>0</v>
      </c>
      <c r="F59" s="49">
        <v>0</v>
      </c>
      <c r="G59" s="49">
        <v>0</v>
      </c>
      <c r="H59" s="49">
        <v>0</v>
      </c>
      <c r="I59" s="50">
        <v>0</v>
      </c>
      <c r="J59" s="49">
        <v>0</v>
      </c>
      <c r="K59" s="50">
        <v>0</v>
      </c>
      <c r="L59" s="51">
        <v>0</v>
      </c>
      <c r="M59" s="52"/>
      <c r="N59" s="51">
        <v>0</v>
      </c>
    </row>
    <row r="60" spans="1:14" ht="15">
      <c r="A60" s="53" t="s">
        <v>73</v>
      </c>
      <c r="B60" s="54"/>
      <c r="C60" s="55"/>
      <c r="D60" s="55">
        <v>34022563.86</v>
      </c>
      <c r="E60" s="56"/>
      <c r="F60" s="56"/>
      <c r="G60" s="56">
        <v>34016134.44</v>
      </c>
      <c r="H60" s="56">
        <v>-6429.420000001788</v>
      </c>
      <c r="I60" s="57">
        <v>-0.00018897517619360823</v>
      </c>
      <c r="J60" s="56">
        <v>20704259.44</v>
      </c>
      <c r="K60" s="57">
        <v>0.608659972123511</v>
      </c>
      <c r="L60" s="58">
        <v>13311875</v>
      </c>
      <c r="M60" s="58">
        <v>0</v>
      </c>
      <c r="N60" s="58">
        <v>0</v>
      </c>
    </row>
    <row r="61" spans="1:14" ht="15">
      <c r="A61" s="34" t="s">
        <v>74</v>
      </c>
      <c r="B61" s="35"/>
      <c r="C61" s="36"/>
      <c r="D61" s="36">
        <v>806543.15</v>
      </c>
      <c r="E61" s="37"/>
      <c r="F61" s="37"/>
      <c r="G61" s="37">
        <v>692318.7</v>
      </c>
      <c r="H61" s="37">
        <v>-114224.45000000007</v>
      </c>
      <c r="I61" s="38">
        <v>-0.14162224302568321</v>
      </c>
      <c r="J61" s="37">
        <v>341874.18</v>
      </c>
      <c r="K61" s="38">
        <v>0.49381040841450624</v>
      </c>
      <c r="L61" s="39">
        <v>350444.52</v>
      </c>
      <c r="M61" s="39">
        <v>0</v>
      </c>
      <c r="N61" s="39">
        <v>0</v>
      </c>
    </row>
    <row r="62" spans="1:14" ht="15">
      <c r="A62" s="40" t="s">
        <v>75</v>
      </c>
      <c r="B62" s="41"/>
      <c r="C62" s="42"/>
      <c r="D62" s="42">
        <v>806543.15</v>
      </c>
      <c r="E62" s="43"/>
      <c r="F62" s="43"/>
      <c r="G62" s="43">
        <v>692318.7</v>
      </c>
      <c r="H62" s="43">
        <v>-114224.45000000007</v>
      </c>
      <c r="I62" s="44">
        <v>-0.14162224302568321</v>
      </c>
      <c r="J62" s="43">
        <v>341874.18</v>
      </c>
      <c r="K62" s="44">
        <v>0.49381040841450624</v>
      </c>
      <c r="L62" s="45">
        <v>350444.52</v>
      </c>
      <c r="M62" s="45">
        <v>0</v>
      </c>
      <c r="N62" s="45">
        <v>0</v>
      </c>
    </row>
    <row r="63" spans="1:14" ht="15">
      <c r="A63" s="46" t="s">
        <v>76</v>
      </c>
      <c r="B63" s="47">
        <v>35</v>
      </c>
      <c r="C63" s="48">
        <v>1850.49</v>
      </c>
      <c r="D63" s="48">
        <v>64767.15</v>
      </c>
      <c r="E63" s="49">
        <v>30</v>
      </c>
      <c r="F63" s="49">
        <v>1992.24</v>
      </c>
      <c r="G63" s="49">
        <v>59767.2</v>
      </c>
      <c r="H63" s="49">
        <v>-4999.950000000004</v>
      </c>
      <c r="I63" s="50">
        <v>-0.07719885775427827</v>
      </c>
      <c r="J63" s="49">
        <v>13219</v>
      </c>
      <c r="K63" s="50">
        <v>0.22117482498761865</v>
      </c>
      <c r="L63" s="51">
        <v>46548.2</v>
      </c>
      <c r="M63" s="52"/>
      <c r="N63" s="51">
        <v>0</v>
      </c>
    </row>
    <row r="64" spans="1:14" ht="15">
      <c r="A64" s="46" t="s">
        <v>77</v>
      </c>
      <c r="B64" s="47">
        <v>112</v>
      </c>
      <c r="C64" s="48">
        <v>6623</v>
      </c>
      <c r="D64" s="48">
        <v>741776</v>
      </c>
      <c r="E64" s="49">
        <v>86</v>
      </c>
      <c r="F64" s="49">
        <v>7355.25</v>
      </c>
      <c r="G64" s="49">
        <v>632551.5</v>
      </c>
      <c r="H64" s="49">
        <v>-109224.5</v>
      </c>
      <c r="I64" s="50">
        <v>-0.14724728219839953</v>
      </c>
      <c r="J64" s="49">
        <v>328655.18</v>
      </c>
      <c r="K64" s="50">
        <v>0.5195706278461121</v>
      </c>
      <c r="L64" s="51">
        <v>303896.32</v>
      </c>
      <c r="M64" s="52"/>
      <c r="N64" s="51">
        <v>0</v>
      </c>
    </row>
    <row r="65" spans="1:14" ht="15">
      <c r="A65" s="46" t="s">
        <v>78</v>
      </c>
      <c r="B65" s="47">
        <v>0</v>
      </c>
      <c r="C65" s="48">
        <v>0</v>
      </c>
      <c r="D65" s="48">
        <v>0</v>
      </c>
      <c r="E65" s="49">
        <v>0</v>
      </c>
      <c r="F65" s="49">
        <v>0</v>
      </c>
      <c r="G65" s="49">
        <v>0</v>
      </c>
      <c r="H65" s="49">
        <v>0</v>
      </c>
      <c r="I65" s="50">
        <v>0</v>
      </c>
      <c r="J65" s="49">
        <v>0</v>
      </c>
      <c r="K65" s="50">
        <v>0</v>
      </c>
      <c r="L65" s="51">
        <v>0</v>
      </c>
      <c r="M65" s="52"/>
      <c r="N65" s="51">
        <v>0</v>
      </c>
    </row>
    <row r="66" spans="1:14" ht="15">
      <c r="A66" s="34" t="s">
        <v>79</v>
      </c>
      <c r="B66" s="35"/>
      <c r="C66" s="36"/>
      <c r="D66" s="36">
        <v>100000</v>
      </c>
      <c r="E66" s="37"/>
      <c r="F66" s="37"/>
      <c r="G66" s="37">
        <v>100000</v>
      </c>
      <c r="H66" s="37">
        <v>0</v>
      </c>
      <c r="I66" s="38">
        <v>0</v>
      </c>
      <c r="J66" s="37">
        <v>65550</v>
      </c>
      <c r="K66" s="38">
        <v>0.6555</v>
      </c>
      <c r="L66" s="39">
        <v>34450</v>
      </c>
      <c r="M66" s="39">
        <v>0</v>
      </c>
      <c r="N66" s="39">
        <v>0</v>
      </c>
    </row>
    <row r="67" spans="1:14" ht="15">
      <c r="A67" s="40" t="s">
        <v>80</v>
      </c>
      <c r="B67" s="41"/>
      <c r="C67" s="42"/>
      <c r="D67" s="42">
        <v>100000</v>
      </c>
      <c r="E67" s="43"/>
      <c r="F67" s="43"/>
      <c r="G67" s="43">
        <v>100000</v>
      </c>
      <c r="H67" s="43">
        <v>0</v>
      </c>
      <c r="I67" s="44">
        <v>0</v>
      </c>
      <c r="J67" s="43">
        <v>65550</v>
      </c>
      <c r="K67" s="44">
        <v>0.6555</v>
      </c>
      <c r="L67" s="45">
        <v>34450</v>
      </c>
      <c r="M67" s="45">
        <v>0</v>
      </c>
      <c r="N67" s="45">
        <v>0</v>
      </c>
    </row>
    <row r="68" spans="1:14" ht="15">
      <c r="A68" s="46" t="s">
        <v>81</v>
      </c>
      <c r="B68" s="47">
        <v>1</v>
      </c>
      <c r="C68" s="48">
        <v>100000</v>
      </c>
      <c r="D68" s="48">
        <v>100000</v>
      </c>
      <c r="E68" s="49">
        <v>1</v>
      </c>
      <c r="F68" s="49">
        <v>100000</v>
      </c>
      <c r="G68" s="49">
        <v>100000</v>
      </c>
      <c r="H68" s="49">
        <v>0</v>
      </c>
      <c r="I68" s="50">
        <v>0</v>
      </c>
      <c r="J68" s="49">
        <v>65550</v>
      </c>
      <c r="K68" s="50">
        <v>0.6555</v>
      </c>
      <c r="L68" s="51">
        <v>34450</v>
      </c>
      <c r="M68" s="52"/>
      <c r="N68" s="51">
        <v>0</v>
      </c>
    </row>
    <row r="69" spans="1:14" ht="15">
      <c r="A69" s="46" t="s">
        <v>82</v>
      </c>
      <c r="B69" s="47">
        <v>0</v>
      </c>
      <c r="C69" s="48">
        <v>0</v>
      </c>
      <c r="D69" s="48">
        <v>0</v>
      </c>
      <c r="E69" s="49">
        <v>0</v>
      </c>
      <c r="F69" s="49">
        <v>0</v>
      </c>
      <c r="G69" s="49">
        <v>0</v>
      </c>
      <c r="H69" s="49">
        <v>0</v>
      </c>
      <c r="I69" s="50">
        <v>0</v>
      </c>
      <c r="J69" s="49">
        <v>0</v>
      </c>
      <c r="K69" s="50">
        <v>0</v>
      </c>
      <c r="L69" s="51">
        <v>0</v>
      </c>
      <c r="M69" s="52"/>
      <c r="N69" s="51">
        <v>0</v>
      </c>
    </row>
    <row r="70" spans="1:14" ht="15">
      <c r="A70" s="34" t="s">
        <v>83</v>
      </c>
      <c r="B70" s="35"/>
      <c r="C70" s="36"/>
      <c r="D70" s="36">
        <v>21504792.23</v>
      </c>
      <c r="E70" s="37"/>
      <c r="F70" s="37"/>
      <c r="G70" s="37">
        <v>21753322.519999996</v>
      </c>
      <c r="H70" s="37">
        <v>248530.28999999538</v>
      </c>
      <c r="I70" s="38">
        <v>0.011556972387451677</v>
      </c>
      <c r="J70" s="37">
        <v>12939567.38</v>
      </c>
      <c r="K70" s="38">
        <v>0.5948317719329251</v>
      </c>
      <c r="L70" s="39">
        <v>8813755.14</v>
      </c>
      <c r="M70" s="39">
        <v>0</v>
      </c>
      <c r="N70" s="39">
        <v>0</v>
      </c>
    </row>
    <row r="71" spans="1:14" ht="15">
      <c r="A71" s="46" t="s">
        <v>84</v>
      </c>
      <c r="B71" s="47">
        <v>26</v>
      </c>
      <c r="C71" s="48">
        <v>4603.2</v>
      </c>
      <c r="D71" s="48">
        <v>119683.2</v>
      </c>
      <c r="E71" s="49">
        <v>26</v>
      </c>
      <c r="F71" s="49">
        <v>4603.2</v>
      </c>
      <c r="G71" s="49">
        <v>119683.2</v>
      </c>
      <c r="H71" s="49">
        <v>0</v>
      </c>
      <c r="I71" s="50">
        <v>0</v>
      </c>
      <c r="J71" s="49">
        <v>90930</v>
      </c>
      <c r="K71" s="50">
        <v>0.7597557551937114</v>
      </c>
      <c r="L71" s="51">
        <v>28753.199999999997</v>
      </c>
      <c r="M71" s="52"/>
      <c r="N71" s="51">
        <v>0</v>
      </c>
    </row>
    <row r="72" spans="1:14" ht="15">
      <c r="A72" s="46" t="s">
        <v>85</v>
      </c>
      <c r="B72" s="47">
        <v>13</v>
      </c>
      <c r="C72" s="48">
        <v>21882.93</v>
      </c>
      <c r="D72" s="48">
        <v>284478.09</v>
      </c>
      <c r="E72" s="49">
        <v>13</v>
      </c>
      <c r="F72" s="49">
        <v>21882.93</v>
      </c>
      <c r="G72" s="49">
        <v>284478.09</v>
      </c>
      <c r="H72" s="49">
        <v>0</v>
      </c>
      <c r="I72" s="50">
        <v>0</v>
      </c>
      <c r="J72" s="49">
        <v>58107</v>
      </c>
      <c r="K72" s="50">
        <v>0.20425826115466394</v>
      </c>
      <c r="L72" s="51">
        <v>226371.09000000003</v>
      </c>
      <c r="M72" s="52"/>
      <c r="N72" s="51">
        <v>0</v>
      </c>
    </row>
    <row r="73" spans="1:14" ht="15">
      <c r="A73" s="46" t="s">
        <v>86</v>
      </c>
      <c r="B73" s="47">
        <v>30</v>
      </c>
      <c r="C73" s="48">
        <v>12484.51</v>
      </c>
      <c r="D73" s="48">
        <v>374535.3</v>
      </c>
      <c r="E73" s="49">
        <v>30</v>
      </c>
      <c r="F73" s="49">
        <v>12493.57</v>
      </c>
      <c r="G73" s="49">
        <v>374807.1</v>
      </c>
      <c r="H73" s="49">
        <v>271.79999999998836</v>
      </c>
      <c r="I73" s="50">
        <v>0.000725699286555869</v>
      </c>
      <c r="J73" s="49">
        <v>103557.18</v>
      </c>
      <c r="K73" s="50">
        <v>0.27629460594529826</v>
      </c>
      <c r="L73" s="51">
        <v>271249.92</v>
      </c>
      <c r="M73" s="52"/>
      <c r="N73" s="51">
        <v>0</v>
      </c>
    </row>
    <row r="74" spans="1:14" ht="15">
      <c r="A74" s="46" t="s">
        <v>87</v>
      </c>
      <c r="B74" s="47">
        <v>3</v>
      </c>
      <c r="C74" s="48">
        <v>15123.34</v>
      </c>
      <c r="D74" s="48">
        <v>45370.02</v>
      </c>
      <c r="E74" s="49">
        <v>2</v>
      </c>
      <c r="F74" s="49">
        <v>8500.01</v>
      </c>
      <c r="G74" s="49">
        <v>17000.02</v>
      </c>
      <c r="H74" s="49">
        <v>-28369.999999999996</v>
      </c>
      <c r="I74" s="50">
        <v>-0.625302788052551</v>
      </c>
      <c r="J74" s="49">
        <v>0</v>
      </c>
      <c r="K74" s="50">
        <v>0</v>
      </c>
      <c r="L74" s="51">
        <v>17000.02</v>
      </c>
      <c r="M74" s="52"/>
      <c r="N74" s="51">
        <v>0</v>
      </c>
    </row>
    <row r="75" spans="1:14" ht="15">
      <c r="A75" s="46" t="s">
        <v>88</v>
      </c>
      <c r="B75" s="47">
        <v>7</v>
      </c>
      <c r="C75" s="48">
        <v>20929.43</v>
      </c>
      <c r="D75" s="48">
        <v>146506.01</v>
      </c>
      <c r="E75" s="49">
        <v>7</v>
      </c>
      <c r="F75" s="49">
        <v>20929.43</v>
      </c>
      <c r="G75" s="49">
        <v>146506.01</v>
      </c>
      <c r="H75" s="49">
        <v>0</v>
      </c>
      <c r="I75" s="50">
        <v>0</v>
      </c>
      <c r="J75" s="49">
        <v>106806</v>
      </c>
      <c r="K75" s="50">
        <v>0.729021287249581</v>
      </c>
      <c r="L75" s="51">
        <v>39700.01000000001</v>
      </c>
      <c r="M75" s="52"/>
      <c r="N75" s="51">
        <v>0</v>
      </c>
    </row>
    <row r="76" spans="1:14" ht="15">
      <c r="A76" s="46" t="s">
        <v>89</v>
      </c>
      <c r="B76" s="47">
        <v>92</v>
      </c>
      <c r="C76" s="48">
        <v>13071.82</v>
      </c>
      <c r="D76" s="48">
        <v>1202607.44</v>
      </c>
      <c r="E76" s="49">
        <v>93</v>
      </c>
      <c r="F76" s="49">
        <v>13236.32</v>
      </c>
      <c r="G76" s="49">
        <v>1230977.76</v>
      </c>
      <c r="H76" s="49">
        <v>28370.320000000065</v>
      </c>
      <c r="I76" s="50">
        <v>0.02359067394427567</v>
      </c>
      <c r="J76" s="49">
        <v>1223358</v>
      </c>
      <c r="K76" s="50">
        <v>0.993809993772755</v>
      </c>
      <c r="L76" s="51">
        <v>7619.760000000009</v>
      </c>
      <c r="M76" s="52"/>
      <c r="N76" s="51">
        <v>0</v>
      </c>
    </row>
    <row r="77" spans="1:14" ht="15">
      <c r="A77" s="46" t="s">
        <v>90</v>
      </c>
      <c r="B77" s="47">
        <v>11</v>
      </c>
      <c r="C77" s="48">
        <v>7108.37</v>
      </c>
      <c r="D77" s="48">
        <v>78192.07</v>
      </c>
      <c r="E77" s="49">
        <v>11</v>
      </c>
      <c r="F77" s="49">
        <v>7108.37</v>
      </c>
      <c r="G77" s="49">
        <v>78192.06999999999</v>
      </c>
      <c r="H77" s="49">
        <v>0</v>
      </c>
      <c r="I77" s="50">
        <v>0</v>
      </c>
      <c r="J77" s="49">
        <v>19809</v>
      </c>
      <c r="K77" s="50">
        <v>0.2533377105888104</v>
      </c>
      <c r="L77" s="51">
        <v>58383.06999999999</v>
      </c>
      <c r="M77" s="52"/>
      <c r="N77" s="51">
        <v>0</v>
      </c>
    </row>
    <row r="78" spans="1:14" ht="15">
      <c r="A78" s="46" t="s">
        <v>91</v>
      </c>
      <c r="B78" s="47">
        <v>72</v>
      </c>
      <c r="C78" s="48">
        <v>18411.6</v>
      </c>
      <c r="D78" s="48">
        <v>1325635.2</v>
      </c>
      <c r="E78" s="49">
        <v>72</v>
      </c>
      <c r="F78" s="49">
        <v>19513.57</v>
      </c>
      <c r="G78" s="49">
        <v>1404977.04</v>
      </c>
      <c r="H78" s="49">
        <v>79341.84000000008</v>
      </c>
      <c r="I78" s="50">
        <v>0.05985194116752489</v>
      </c>
      <c r="J78" s="49">
        <v>281786.02</v>
      </c>
      <c r="K78" s="50">
        <v>0.20056272236306438</v>
      </c>
      <c r="L78" s="51">
        <v>1123191.02</v>
      </c>
      <c r="M78" s="52"/>
      <c r="N78" s="51">
        <v>0</v>
      </c>
    </row>
    <row r="79" spans="1:14" ht="15">
      <c r="A79" s="46" t="s">
        <v>92</v>
      </c>
      <c r="B79" s="47">
        <v>43</v>
      </c>
      <c r="C79" s="48">
        <v>19768.42</v>
      </c>
      <c r="D79" s="48">
        <v>850042.06</v>
      </c>
      <c r="E79" s="49">
        <v>43</v>
      </c>
      <c r="F79" s="49">
        <v>19768.42</v>
      </c>
      <c r="G79" s="49">
        <v>850042.0599999999</v>
      </c>
      <c r="H79" s="49">
        <v>0</v>
      </c>
      <c r="I79" s="50">
        <v>0</v>
      </c>
      <c r="J79" s="49">
        <v>527945</v>
      </c>
      <c r="K79" s="50">
        <v>0.6210810321550442</v>
      </c>
      <c r="L79" s="51">
        <v>322097.05999999994</v>
      </c>
      <c r="M79" s="52"/>
      <c r="N79" s="51">
        <v>0</v>
      </c>
    </row>
    <row r="80" spans="1:14" ht="15">
      <c r="A80" s="46" t="s">
        <v>93</v>
      </c>
      <c r="B80" s="47">
        <v>10</v>
      </c>
      <c r="C80" s="48">
        <v>9793</v>
      </c>
      <c r="D80" s="48">
        <v>97930</v>
      </c>
      <c r="E80" s="49">
        <v>10</v>
      </c>
      <c r="F80" s="49">
        <v>9793</v>
      </c>
      <c r="G80" s="49">
        <v>97930</v>
      </c>
      <c r="H80" s="49">
        <v>0</v>
      </c>
      <c r="I80" s="50">
        <v>0</v>
      </c>
      <c r="J80" s="49">
        <v>90004</v>
      </c>
      <c r="K80" s="50">
        <v>0.9190646380067395</v>
      </c>
      <c r="L80" s="51">
        <v>7926</v>
      </c>
      <c r="M80" s="52"/>
      <c r="N80" s="51">
        <v>0</v>
      </c>
    </row>
    <row r="81" spans="1:14" ht="15">
      <c r="A81" s="46" t="s">
        <v>94</v>
      </c>
      <c r="B81" s="47">
        <v>3</v>
      </c>
      <c r="C81" s="48">
        <v>11476.67</v>
      </c>
      <c r="D81" s="48">
        <v>34430.01</v>
      </c>
      <c r="E81" s="49">
        <v>3</v>
      </c>
      <c r="F81" s="49">
        <v>11476.67</v>
      </c>
      <c r="G81" s="49">
        <v>34430.01</v>
      </c>
      <c r="H81" s="49">
        <v>0</v>
      </c>
      <c r="I81" s="50">
        <v>0</v>
      </c>
      <c r="J81" s="49">
        <v>34430</v>
      </c>
      <c r="K81" s="50">
        <v>0.9999997095557044</v>
      </c>
      <c r="L81" s="51">
        <v>0.010000000002037268</v>
      </c>
      <c r="M81" s="52"/>
      <c r="N81" s="51">
        <v>0</v>
      </c>
    </row>
    <row r="82" spans="1:14" ht="15">
      <c r="A82" s="46" t="s">
        <v>95</v>
      </c>
      <c r="B82" s="47">
        <v>5</v>
      </c>
      <c r="C82" s="48">
        <v>6278.8</v>
      </c>
      <c r="D82" s="48">
        <v>31394</v>
      </c>
      <c r="E82" s="49">
        <v>5</v>
      </c>
      <c r="F82" s="49">
        <v>6278.8</v>
      </c>
      <c r="G82" s="49">
        <v>31394</v>
      </c>
      <c r="H82" s="49">
        <v>0</v>
      </c>
      <c r="I82" s="50">
        <v>0</v>
      </c>
      <c r="J82" s="49">
        <v>31394</v>
      </c>
      <c r="K82" s="50">
        <v>1</v>
      </c>
      <c r="L82" s="51">
        <v>0</v>
      </c>
      <c r="M82" s="52"/>
      <c r="N82" s="51">
        <v>0</v>
      </c>
    </row>
    <row r="83" spans="1:14" ht="15">
      <c r="A83" s="46" t="s">
        <v>96</v>
      </c>
      <c r="B83" s="47">
        <v>511</v>
      </c>
      <c r="C83" s="48">
        <v>260.65</v>
      </c>
      <c r="D83" s="48">
        <v>133192.15</v>
      </c>
      <c r="E83" s="49">
        <v>5</v>
      </c>
      <c r="F83" s="49">
        <v>26638.44</v>
      </c>
      <c r="G83" s="49">
        <v>133192.19999999998</v>
      </c>
      <c r="H83" s="49">
        <v>0.04999999998835847</v>
      </c>
      <c r="I83" s="50">
        <v>3.75397498939378E-07</v>
      </c>
      <c r="J83" s="49">
        <v>133189</v>
      </c>
      <c r="K83" s="50">
        <v>0.9999759745690815</v>
      </c>
      <c r="L83" s="51">
        <v>3.1999999999825377</v>
      </c>
      <c r="M83" s="52"/>
      <c r="N83" s="51">
        <v>0</v>
      </c>
    </row>
    <row r="84" spans="1:14" ht="15">
      <c r="A84" s="46" t="s">
        <v>97</v>
      </c>
      <c r="B84" s="47">
        <v>72</v>
      </c>
      <c r="C84" s="48">
        <v>5527.78</v>
      </c>
      <c r="D84" s="48">
        <v>398000.16</v>
      </c>
      <c r="E84" s="49">
        <v>73</v>
      </c>
      <c r="F84" s="49">
        <v>6163.01</v>
      </c>
      <c r="G84" s="49">
        <v>449899.73000000004</v>
      </c>
      <c r="H84" s="49">
        <v>51899.570000000065</v>
      </c>
      <c r="I84" s="50">
        <v>0.13040087722577817</v>
      </c>
      <c r="J84" s="49">
        <v>4900</v>
      </c>
      <c r="K84" s="50">
        <v>0.010891315716059663</v>
      </c>
      <c r="L84" s="51">
        <v>444999.73000000004</v>
      </c>
      <c r="M84" s="52"/>
      <c r="N84" s="51">
        <v>0</v>
      </c>
    </row>
    <row r="85" spans="1:14" ht="15">
      <c r="A85" s="46" t="s">
        <v>98</v>
      </c>
      <c r="B85" s="47">
        <v>104</v>
      </c>
      <c r="C85" s="48">
        <v>6167.46</v>
      </c>
      <c r="D85" s="48">
        <v>641415.84</v>
      </c>
      <c r="E85" s="49">
        <v>100</v>
      </c>
      <c r="F85" s="49">
        <v>6444.73</v>
      </c>
      <c r="G85" s="49">
        <v>644473</v>
      </c>
      <c r="H85" s="49">
        <v>3057.1600000000326</v>
      </c>
      <c r="I85" s="50">
        <v>0.0047662683229027095</v>
      </c>
      <c r="J85" s="49">
        <v>175213.16999999998</v>
      </c>
      <c r="K85" s="50">
        <v>0.27187045849864927</v>
      </c>
      <c r="L85" s="51">
        <v>469259.83</v>
      </c>
      <c r="M85" s="52"/>
      <c r="N85" s="51">
        <v>0</v>
      </c>
    </row>
    <row r="86" spans="1:14" ht="15">
      <c r="A86" s="46" t="s">
        <v>99</v>
      </c>
      <c r="B86" s="47">
        <v>61</v>
      </c>
      <c r="C86" s="48">
        <v>8812.2</v>
      </c>
      <c r="D86" s="48">
        <v>537544.2</v>
      </c>
      <c r="E86" s="49">
        <v>61</v>
      </c>
      <c r="F86" s="49">
        <v>8894.16</v>
      </c>
      <c r="G86" s="49">
        <v>542543.76</v>
      </c>
      <c r="H86" s="49">
        <v>4999.560000000056</v>
      </c>
      <c r="I86" s="50">
        <v>0.00930074215292446</v>
      </c>
      <c r="J86" s="49">
        <v>0</v>
      </c>
      <c r="K86" s="50">
        <v>0</v>
      </c>
      <c r="L86" s="51">
        <v>542543.76</v>
      </c>
      <c r="M86" s="52"/>
      <c r="N86" s="51">
        <v>0</v>
      </c>
    </row>
    <row r="87" spans="1:14" ht="15">
      <c r="A87" s="46" t="s">
        <v>100</v>
      </c>
      <c r="B87" s="47">
        <v>12</v>
      </c>
      <c r="C87" s="48">
        <v>17425.84</v>
      </c>
      <c r="D87" s="48">
        <v>209110.08</v>
      </c>
      <c r="E87" s="49">
        <v>12</v>
      </c>
      <c r="F87" s="49">
        <v>17425.84</v>
      </c>
      <c r="G87" s="49">
        <v>209110.08000000002</v>
      </c>
      <c r="H87" s="49">
        <v>0</v>
      </c>
      <c r="I87" s="50">
        <v>0</v>
      </c>
      <c r="J87" s="49">
        <v>145186</v>
      </c>
      <c r="K87" s="50">
        <v>0.6943041674509425</v>
      </c>
      <c r="L87" s="51">
        <v>63924.080000000016</v>
      </c>
      <c r="M87" s="52"/>
      <c r="N87" s="51">
        <v>0</v>
      </c>
    </row>
    <row r="88" spans="1:14" ht="15">
      <c r="A88" s="46" t="s">
        <v>101</v>
      </c>
      <c r="B88" s="47">
        <v>261</v>
      </c>
      <c r="C88" s="48">
        <v>5074.39</v>
      </c>
      <c r="D88" s="48">
        <v>1324415.79</v>
      </c>
      <c r="E88" s="49">
        <v>224</v>
      </c>
      <c r="F88" s="49">
        <v>5912.57</v>
      </c>
      <c r="G88" s="49">
        <v>1324415.68</v>
      </c>
      <c r="H88" s="49">
        <v>-0.11000000010244548</v>
      </c>
      <c r="I88" s="50">
        <v>-8.305548826358034E-08</v>
      </c>
      <c r="J88" s="49">
        <v>1296635.3399999999</v>
      </c>
      <c r="K88" s="50">
        <v>0.9790244555244165</v>
      </c>
      <c r="L88" s="51">
        <v>27780.340000000084</v>
      </c>
      <c r="M88" s="52"/>
      <c r="N88" s="51">
        <v>0</v>
      </c>
    </row>
    <row r="89" spans="1:14" ht="15">
      <c r="A89" s="46" t="s">
        <v>102</v>
      </c>
      <c r="B89" s="47">
        <v>353</v>
      </c>
      <c r="C89" s="48">
        <v>8665.86</v>
      </c>
      <c r="D89" s="48">
        <v>3059048.58</v>
      </c>
      <c r="E89" s="49">
        <v>353</v>
      </c>
      <c r="F89" s="49">
        <v>8648.5</v>
      </c>
      <c r="G89" s="49">
        <v>3052920.5</v>
      </c>
      <c r="H89" s="49">
        <v>-6128.0800000000745</v>
      </c>
      <c r="I89" s="50">
        <v>-0.0020032633806685326</v>
      </c>
      <c r="J89" s="49">
        <v>3040649.33</v>
      </c>
      <c r="K89" s="50">
        <v>0.9959805143959694</v>
      </c>
      <c r="L89" s="51">
        <v>12271.169999999925</v>
      </c>
      <c r="M89" s="52"/>
      <c r="N89" s="51">
        <v>0</v>
      </c>
    </row>
    <row r="90" spans="1:14" ht="15">
      <c r="A90" s="46" t="s">
        <v>103</v>
      </c>
      <c r="B90" s="47">
        <v>236</v>
      </c>
      <c r="C90" s="48">
        <v>8736.36</v>
      </c>
      <c r="D90" s="48">
        <v>2061780.96</v>
      </c>
      <c r="E90" s="49">
        <v>235</v>
      </c>
      <c r="F90" s="49">
        <v>8637.51</v>
      </c>
      <c r="G90" s="49">
        <v>2029814.85</v>
      </c>
      <c r="H90" s="49">
        <v>-31966.10999999987</v>
      </c>
      <c r="I90" s="50">
        <v>-0.015504125132671645</v>
      </c>
      <c r="J90" s="49">
        <v>1625883.33</v>
      </c>
      <c r="K90" s="50">
        <v>0.801000805566084</v>
      </c>
      <c r="L90" s="51">
        <v>403931.52</v>
      </c>
      <c r="M90" s="52"/>
      <c r="N90" s="51">
        <v>0</v>
      </c>
    </row>
    <row r="91" spans="1:14" ht="15">
      <c r="A91" s="46" t="s">
        <v>104</v>
      </c>
      <c r="B91" s="47">
        <v>1997</v>
      </c>
      <c r="C91" s="48">
        <v>2058.28</v>
      </c>
      <c r="D91" s="48">
        <v>4110385.16</v>
      </c>
      <c r="E91" s="49">
        <v>1999</v>
      </c>
      <c r="F91" s="49">
        <v>2105.52</v>
      </c>
      <c r="G91" s="49">
        <v>4208934.4799999995</v>
      </c>
      <c r="H91" s="49">
        <v>98549.31999999937</v>
      </c>
      <c r="I91" s="50">
        <v>0.02397568990833924</v>
      </c>
      <c r="J91" s="49">
        <v>2191386.01</v>
      </c>
      <c r="K91" s="50">
        <v>0.5206510152184645</v>
      </c>
      <c r="L91" s="51">
        <v>2017548.4699999997</v>
      </c>
      <c r="M91" s="52"/>
      <c r="N91" s="51">
        <v>0</v>
      </c>
    </row>
    <row r="92" spans="1:14" ht="15">
      <c r="A92" s="46" t="s">
        <v>105</v>
      </c>
      <c r="B92" s="47">
        <v>3427</v>
      </c>
      <c r="C92" s="48">
        <v>1295.33</v>
      </c>
      <c r="D92" s="48">
        <v>4439095.91</v>
      </c>
      <c r="E92" s="49">
        <v>3429</v>
      </c>
      <c r="F92" s="49">
        <v>1308.72</v>
      </c>
      <c r="G92" s="49">
        <v>4487600.88</v>
      </c>
      <c r="H92" s="49">
        <v>48504.96999999974</v>
      </c>
      <c r="I92" s="50">
        <v>0.010926767743569599</v>
      </c>
      <c r="J92" s="49">
        <v>1758399</v>
      </c>
      <c r="K92" s="50">
        <v>0.3918349797631736</v>
      </c>
      <c r="L92" s="51">
        <v>2729201.88</v>
      </c>
      <c r="M92" s="52"/>
      <c r="N92" s="51">
        <v>0</v>
      </c>
    </row>
    <row r="93" spans="1:14" ht="15">
      <c r="A93" s="46" t="s">
        <v>106</v>
      </c>
      <c r="B93" s="47">
        <v>0</v>
      </c>
      <c r="C93" s="48">
        <v>0</v>
      </c>
      <c r="D93" s="48">
        <v>0</v>
      </c>
      <c r="E93" s="49">
        <v>0</v>
      </c>
      <c r="F93" s="49">
        <v>0</v>
      </c>
      <c r="G93" s="49">
        <v>0</v>
      </c>
      <c r="H93" s="49">
        <v>0</v>
      </c>
      <c r="I93" s="50">
        <v>0</v>
      </c>
      <c r="J93" s="49">
        <v>0</v>
      </c>
      <c r="K93" s="50">
        <v>0</v>
      </c>
      <c r="L93" s="51">
        <v>0</v>
      </c>
      <c r="M93" s="52"/>
      <c r="N93" s="51">
        <v>0</v>
      </c>
    </row>
    <row r="94" spans="1:14" ht="15">
      <c r="A94" s="46" t="s">
        <v>107</v>
      </c>
      <c r="B94" s="47">
        <v>0</v>
      </c>
      <c r="C94" s="48">
        <v>0</v>
      </c>
      <c r="D94" s="48">
        <v>0</v>
      </c>
      <c r="E94" s="49">
        <v>0</v>
      </c>
      <c r="F94" s="49">
        <v>0</v>
      </c>
      <c r="G94" s="49">
        <v>0</v>
      </c>
      <c r="H94" s="49">
        <v>0</v>
      </c>
      <c r="I94" s="50">
        <v>0</v>
      </c>
      <c r="J94" s="49">
        <v>0</v>
      </c>
      <c r="K94" s="50">
        <v>0</v>
      </c>
      <c r="L94" s="51">
        <v>0</v>
      </c>
      <c r="M94" s="52"/>
      <c r="N94" s="51">
        <v>0</v>
      </c>
    </row>
    <row r="95" spans="1:14" ht="15">
      <c r="A95" s="46" t="s">
        <v>108</v>
      </c>
      <c r="B95" s="47">
        <v>0</v>
      </c>
      <c r="C95" s="48">
        <v>0</v>
      </c>
      <c r="D95" s="48">
        <v>0</v>
      </c>
      <c r="E95" s="49">
        <v>0</v>
      </c>
      <c r="F95" s="49">
        <v>0</v>
      </c>
      <c r="G95" s="49">
        <v>0</v>
      </c>
      <c r="H95" s="49">
        <v>0</v>
      </c>
      <c r="I95" s="50">
        <v>0</v>
      </c>
      <c r="J95" s="49">
        <v>0</v>
      </c>
      <c r="K95" s="50">
        <v>0</v>
      </c>
      <c r="L95" s="51">
        <v>0</v>
      </c>
      <c r="M95" s="52"/>
      <c r="N95" s="51">
        <v>0</v>
      </c>
    </row>
    <row r="96" spans="1:14" ht="15">
      <c r="A96" s="46" t="s">
        <v>109</v>
      </c>
      <c r="B96" s="47">
        <v>0</v>
      </c>
      <c r="C96" s="48">
        <v>0</v>
      </c>
      <c r="D96" s="48">
        <v>0</v>
      </c>
      <c r="E96" s="49">
        <v>0</v>
      </c>
      <c r="F96" s="49">
        <v>0</v>
      </c>
      <c r="G96" s="49">
        <v>0</v>
      </c>
      <c r="H96" s="49">
        <v>0</v>
      </c>
      <c r="I96" s="50">
        <v>0</v>
      </c>
      <c r="J96" s="49">
        <v>0</v>
      </c>
      <c r="K96" s="50">
        <v>0</v>
      </c>
      <c r="L96" s="51">
        <v>0</v>
      </c>
      <c r="M96" s="52"/>
      <c r="N96" s="51">
        <v>0</v>
      </c>
    </row>
    <row r="97" spans="1:14" ht="15">
      <c r="A97" s="34" t="s">
        <v>110</v>
      </c>
      <c r="B97" s="35"/>
      <c r="C97" s="36"/>
      <c r="D97" s="36">
        <v>11611228.48</v>
      </c>
      <c r="E97" s="37"/>
      <c r="F97" s="37"/>
      <c r="G97" s="37">
        <v>11470493.22</v>
      </c>
      <c r="H97" s="37">
        <v>-140735.25999999978</v>
      </c>
      <c r="I97" s="38">
        <v>-0.012120617576547746</v>
      </c>
      <c r="J97" s="37">
        <v>7357267.88</v>
      </c>
      <c r="K97" s="38">
        <v>0.6414081538509465</v>
      </c>
      <c r="L97" s="39">
        <v>4113225.3400000003</v>
      </c>
      <c r="M97" s="39">
        <v>0</v>
      </c>
      <c r="N97" s="39">
        <v>0</v>
      </c>
    </row>
    <row r="98" spans="1:14" ht="15">
      <c r="A98" s="40" t="s">
        <v>111</v>
      </c>
      <c r="B98" s="41"/>
      <c r="C98" s="42"/>
      <c r="D98" s="42">
        <v>8356482.380000001</v>
      </c>
      <c r="E98" s="43"/>
      <c r="F98" s="43"/>
      <c r="G98" s="43">
        <v>8197361.45</v>
      </c>
      <c r="H98" s="43">
        <v>-159120.93000000063</v>
      </c>
      <c r="I98" s="44">
        <v>-0.01904161616864447</v>
      </c>
      <c r="J98" s="43">
        <v>5350653.88</v>
      </c>
      <c r="K98" s="44">
        <v>0.6527287972643929</v>
      </c>
      <c r="L98" s="45">
        <v>2846707.5700000003</v>
      </c>
      <c r="M98" s="45">
        <v>0</v>
      </c>
      <c r="N98" s="45">
        <v>0</v>
      </c>
    </row>
    <row r="99" spans="1:14" ht="15">
      <c r="A99" s="46" t="s">
        <v>112</v>
      </c>
      <c r="B99" s="47">
        <v>5</v>
      </c>
      <c r="C99" s="48">
        <v>79658</v>
      </c>
      <c r="D99" s="48">
        <v>398290</v>
      </c>
      <c r="E99" s="49">
        <v>5</v>
      </c>
      <c r="F99" s="49">
        <v>78844.2</v>
      </c>
      <c r="G99" s="49">
        <v>394221</v>
      </c>
      <c r="H99" s="49">
        <v>-4069</v>
      </c>
      <c r="I99" s="50">
        <v>-0.010216174144467599</v>
      </c>
      <c r="J99" s="49">
        <v>214821</v>
      </c>
      <c r="K99" s="50">
        <v>0.544925308393008</v>
      </c>
      <c r="L99" s="51">
        <v>179400</v>
      </c>
      <c r="M99" s="52"/>
      <c r="N99" s="51">
        <v>0</v>
      </c>
    </row>
    <row r="100" spans="1:14" ht="15">
      <c r="A100" s="46" t="s">
        <v>113</v>
      </c>
      <c r="B100" s="47">
        <v>1</v>
      </c>
      <c r="C100" s="48">
        <v>68900</v>
      </c>
      <c r="D100" s="48">
        <v>68900</v>
      </c>
      <c r="E100" s="49">
        <v>1</v>
      </c>
      <c r="F100" s="49">
        <v>50105</v>
      </c>
      <c r="G100" s="49">
        <v>50105</v>
      </c>
      <c r="H100" s="49">
        <v>-18795</v>
      </c>
      <c r="I100" s="50">
        <v>-0.2727866473149492</v>
      </c>
      <c r="J100" s="49">
        <v>0</v>
      </c>
      <c r="K100" s="50">
        <v>0</v>
      </c>
      <c r="L100" s="51">
        <v>50105</v>
      </c>
      <c r="M100" s="52"/>
      <c r="N100" s="51">
        <v>0</v>
      </c>
    </row>
    <row r="101" spans="1:14" ht="15">
      <c r="A101" s="46" t="s">
        <v>114</v>
      </c>
      <c r="B101" s="47">
        <v>1</v>
      </c>
      <c r="C101" s="48">
        <v>150000</v>
      </c>
      <c r="D101" s="48">
        <v>150000</v>
      </c>
      <c r="E101" s="49">
        <v>1</v>
      </c>
      <c r="F101" s="49">
        <v>168795.04</v>
      </c>
      <c r="G101" s="49">
        <v>168795.04</v>
      </c>
      <c r="H101" s="49">
        <v>18795.040000000008</v>
      </c>
      <c r="I101" s="50">
        <v>0.12530026666666672</v>
      </c>
      <c r="J101" s="49">
        <v>0</v>
      </c>
      <c r="K101" s="50">
        <v>0</v>
      </c>
      <c r="L101" s="51">
        <v>168795.04</v>
      </c>
      <c r="M101" s="52"/>
      <c r="N101" s="51">
        <v>0</v>
      </c>
    </row>
    <row r="102" spans="1:14" ht="15">
      <c r="A102" s="46" t="s">
        <v>115</v>
      </c>
      <c r="B102" s="47">
        <v>1</v>
      </c>
      <c r="C102" s="48">
        <v>52780</v>
      </c>
      <c r="D102" s="48">
        <v>52780</v>
      </c>
      <c r="E102" s="49">
        <v>1</v>
      </c>
      <c r="F102" s="49">
        <v>52780</v>
      </c>
      <c r="G102" s="49">
        <v>52780</v>
      </c>
      <c r="H102" s="49">
        <v>0</v>
      </c>
      <c r="I102" s="50">
        <v>0</v>
      </c>
      <c r="J102" s="49">
        <v>0</v>
      </c>
      <c r="K102" s="50">
        <v>0</v>
      </c>
      <c r="L102" s="51">
        <v>52780</v>
      </c>
      <c r="M102" s="52"/>
      <c r="N102" s="51">
        <v>0</v>
      </c>
    </row>
    <row r="103" spans="1:14" ht="15">
      <c r="A103" s="46" t="s">
        <v>116</v>
      </c>
      <c r="B103" s="47">
        <v>3</v>
      </c>
      <c r="C103" s="48">
        <v>144621</v>
      </c>
      <c r="D103" s="48">
        <v>433863</v>
      </c>
      <c r="E103" s="49">
        <v>3</v>
      </c>
      <c r="F103" s="49">
        <v>144621</v>
      </c>
      <c r="G103" s="49">
        <v>433863</v>
      </c>
      <c r="H103" s="49">
        <v>0</v>
      </c>
      <c r="I103" s="50">
        <v>0</v>
      </c>
      <c r="J103" s="49">
        <v>433863</v>
      </c>
      <c r="K103" s="50">
        <v>1</v>
      </c>
      <c r="L103" s="51">
        <v>0</v>
      </c>
      <c r="M103" s="52"/>
      <c r="N103" s="51">
        <v>0</v>
      </c>
    </row>
    <row r="104" spans="1:14" ht="15">
      <c r="A104" s="46" t="s">
        <v>117</v>
      </c>
      <c r="B104" s="47">
        <v>12</v>
      </c>
      <c r="C104" s="48">
        <v>85025</v>
      </c>
      <c r="D104" s="48">
        <v>1020300</v>
      </c>
      <c r="E104" s="49">
        <v>12</v>
      </c>
      <c r="F104" s="49">
        <v>85025</v>
      </c>
      <c r="G104" s="49">
        <v>1020300</v>
      </c>
      <c r="H104" s="49">
        <v>0</v>
      </c>
      <c r="I104" s="50">
        <v>0</v>
      </c>
      <c r="J104" s="49">
        <v>764000</v>
      </c>
      <c r="K104" s="50">
        <v>0.7487993727335097</v>
      </c>
      <c r="L104" s="51">
        <v>256300</v>
      </c>
      <c r="M104" s="52"/>
      <c r="N104" s="51">
        <v>0</v>
      </c>
    </row>
    <row r="105" spans="1:14" ht="15">
      <c r="A105" s="46" t="s">
        <v>118</v>
      </c>
      <c r="B105" s="47">
        <v>3</v>
      </c>
      <c r="C105" s="48">
        <v>163257.34</v>
      </c>
      <c r="D105" s="48">
        <v>489772.02</v>
      </c>
      <c r="E105" s="49">
        <v>3</v>
      </c>
      <c r="F105" s="49">
        <v>163257.34</v>
      </c>
      <c r="G105" s="49">
        <v>489772.02</v>
      </c>
      <c r="H105" s="49">
        <v>0</v>
      </c>
      <c r="I105" s="50">
        <v>0</v>
      </c>
      <c r="J105" s="49">
        <v>169772</v>
      </c>
      <c r="K105" s="50">
        <v>0.3466347465092024</v>
      </c>
      <c r="L105" s="51">
        <v>320000.02</v>
      </c>
      <c r="M105" s="52"/>
      <c r="N105" s="51">
        <v>0</v>
      </c>
    </row>
    <row r="106" spans="1:14" ht="15">
      <c r="A106" s="46" t="s">
        <v>119</v>
      </c>
      <c r="B106" s="47">
        <v>14</v>
      </c>
      <c r="C106" s="48">
        <v>79620.58</v>
      </c>
      <c r="D106" s="48">
        <v>1114688.12</v>
      </c>
      <c r="E106" s="49">
        <v>15</v>
      </c>
      <c r="F106" s="49">
        <v>77748.94</v>
      </c>
      <c r="G106" s="49">
        <v>1166234.1</v>
      </c>
      <c r="H106" s="49">
        <v>51545.97999999998</v>
      </c>
      <c r="I106" s="50">
        <v>0.046242513107612536</v>
      </c>
      <c r="J106" s="49">
        <v>896684</v>
      </c>
      <c r="K106" s="50">
        <v>0.768871361247283</v>
      </c>
      <c r="L106" s="51">
        <v>269550.1000000001</v>
      </c>
      <c r="M106" s="52"/>
      <c r="N106" s="51">
        <v>0</v>
      </c>
    </row>
    <row r="107" spans="1:14" ht="15">
      <c r="A107" s="46" t="s">
        <v>120</v>
      </c>
      <c r="B107" s="47">
        <v>2</v>
      </c>
      <c r="C107" s="48">
        <v>43669.5</v>
      </c>
      <c r="D107" s="48">
        <v>87339</v>
      </c>
      <c r="E107" s="49">
        <v>2</v>
      </c>
      <c r="F107" s="49">
        <v>43669.5</v>
      </c>
      <c r="G107" s="49">
        <v>87339</v>
      </c>
      <c r="H107" s="49">
        <v>0</v>
      </c>
      <c r="I107" s="50">
        <v>0</v>
      </c>
      <c r="J107" s="49">
        <v>87339</v>
      </c>
      <c r="K107" s="50">
        <v>1</v>
      </c>
      <c r="L107" s="51">
        <v>0</v>
      </c>
      <c r="M107" s="52"/>
      <c r="N107" s="51">
        <v>0</v>
      </c>
    </row>
    <row r="108" spans="1:14" ht="15">
      <c r="A108" s="46" t="s">
        <v>121</v>
      </c>
      <c r="B108" s="47">
        <v>9</v>
      </c>
      <c r="C108" s="48">
        <v>111005</v>
      </c>
      <c r="D108" s="48">
        <v>999045</v>
      </c>
      <c r="E108" s="49">
        <v>9</v>
      </c>
      <c r="F108" s="49">
        <v>111005</v>
      </c>
      <c r="G108" s="49">
        <v>999045</v>
      </c>
      <c r="H108" s="49">
        <v>0</v>
      </c>
      <c r="I108" s="50">
        <v>0</v>
      </c>
      <c r="J108" s="49">
        <v>999045</v>
      </c>
      <c r="K108" s="50">
        <v>1</v>
      </c>
      <c r="L108" s="51">
        <v>0</v>
      </c>
      <c r="M108" s="52"/>
      <c r="N108" s="51">
        <v>0</v>
      </c>
    </row>
    <row r="109" spans="1:14" ht="15">
      <c r="A109" s="46" t="s">
        <v>122</v>
      </c>
      <c r="B109" s="47">
        <v>24</v>
      </c>
      <c r="C109" s="48">
        <v>100318.3</v>
      </c>
      <c r="D109" s="48">
        <v>2407639.2</v>
      </c>
      <c r="E109" s="49">
        <v>22</v>
      </c>
      <c r="F109" s="49">
        <v>103050.42</v>
      </c>
      <c r="G109" s="49">
        <v>2267109.2399999998</v>
      </c>
      <c r="H109" s="49">
        <v>-140529.96000000043</v>
      </c>
      <c r="I109" s="50">
        <v>-0.05836836349898291</v>
      </c>
      <c r="J109" s="49">
        <v>1355111.88</v>
      </c>
      <c r="K109" s="50">
        <v>0.5977267685610068</v>
      </c>
      <c r="L109" s="51">
        <v>911997.3599999999</v>
      </c>
      <c r="M109" s="52"/>
      <c r="N109" s="51">
        <v>0</v>
      </c>
    </row>
    <row r="110" spans="1:14" ht="15">
      <c r="A110" s="46" t="s">
        <v>123</v>
      </c>
      <c r="B110" s="47">
        <v>19</v>
      </c>
      <c r="C110" s="48">
        <v>59677.16</v>
      </c>
      <c r="D110" s="48">
        <v>1133866.04</v>
      </c>
      <c r="E110" s="49">
        <v>17</v>
      </c>
      <c r="F110" s="49">
        <v>62811.65</v>
      </c>
      <c r="G110" s="49">
        <v>1067798.05</v>
      </c>
      <c r="H110" s="49">
        <v>-66067.98999999999</v>
      </c>
      <c r="I110" s="50">
        <v>-0.05826789732586046</v>
      </c>
      <c r="J110" s="49">
        <v>430018</v>
      </c>
      <c r="K110" s="50">
        <v>0.4027147268156184</v>
      </c>
      <c r="L110" s="51">
        <v>637780.05</v>
      </c>
      <c r="M110" s="52"/>
      <c r="N110" s="51">
        <v>0</v>
      </c>
    </row>
    <row r="111" spans="1:14" ht="15">
      <c r="A111" s="40" t="s">
        <v>124</v>
      </c>
      <c r="B111" s="41"/>
      <c r="C111" s="42"/>
      <c r="D111" s="42">
        <v>3254746.1</v>
      </c>
      <c r="E111" s="43"/>
      <c r="F111" s="43"/>
      <c r="G111" s="43">
        <v>3273131.77</v>
      </c>
      <c r="H111" s="43">
        <v>18385.669999999925</v>
      </c>
      <c r="I111" s="44">
        <v>0.0056488799541076105</v>
      </c>
      <c r="J111" s="43">
        <v>2006614</v>
      </c>
      <c r="K111" s="44">
        <v>0.613056284012666</v>
      </c>
      <c r="L111" s="45">
        <v>1266517.77</v>
      </c>
      <c r="M111" s="45">
        <v>0</v>
      </c>
      <c r="N111" s="45">
        <v>0</v>
      </c>
    </row>
    <row r="112" spans="1:14" ht="15">
      <c r="A112" s="46" t="s">
        <v>125</v>
      </c>
      <c r="B112" s="47">
        <v>47</v>
      </c>
      <c r="C112" s="48">
        <v>7295.97</v>
      </c>
      <c r="D112" s="48">
        <v>342910.59</v>
      </c>
      <c r="E112" s="49">
        <v>47</v>
      </c>
      <c r="F112" s="49">
        <v>7359.8</v>
      </c>
      <c r="G112" s="49">
        <v>345910.60000000003</v>
      </c>
      <c r="H112" s="49">
        <v>3000.0100000000093</v>
      </c>
      <c r="I112" s="50">
        <v>0.008748665359095527</v>
      </c>
      <c r="J112" s="49">
        <v>70270</v>
      </c>
      <c r="K112" s="50">
        <v>0.20314497445293667</v>
      </c>
      <c r="L112" s="51">
        <v>275640.60000000003</v>
      </c>
      <c r="M112" s="52"/>
      <c r="N112" s="51">
        <v>0</v>
      </c>
    </row>
    <row r="113" spans="1:14" ht="15">
      <c r="A113" s="46" t="s">
        <v>126</v>
      </c>
      <c r="B113" s="47">
        <v>19</v>
      </c>
      <c r="C113" s="48">
        <v>11889.47</v>
      </c>
      <c r="D113" s="48">
        <v>225899.93</v>
      </c>
      <c r="E113" s="49">
        <v>19</v>
      </c>
      <c r="F113" s="49">
        <v>11731.57</v>
      </c>
      <c r="G113" s="49">
        <v>222899.83</v>
      </c>
      <c r="H113" s="49">
        <v>-3000.100000000006</v>
      </c>
      <c r="I113" s="50">
        <v>-0.013280659272448671</v>
      </c>
      <c r="J113" s="49">
        <v>0</v>
      </c>
      <c r="K113" s="50">
        <v>0</v>
      </c>
      <c r="L113" s="51">
        <v>222899.83</v>
      </c>
      <c r="M113" s="52"/>
      <c r="N113" s="51">
        <v>0</v>
      </c>
    </row>
    <row r="114" spans="1:14" ht="15">
      <c r="A114" s="46" t="s">
        <v>127</v>
      </c>
      <c r="B114" s="47">
        <v>1</v>
      </c>
      <c r="C114" s="48">
        <v>179349.46</v>
      </c>
      <c r="D114" s="48">
        <v>179349.46</v>
      </c>
      <c r="E114" s="49">
        <v>1</v>
      </c>
      <c r="F114" s="49">
        <v>179349.78</v>
      </c>
      <c r="G114" s="49">
        <v>179349.78</v>
      </c>
      <c r="H114" s="49">
        <v>0.3200000000069849</v>
      </c>
      <c r="I114" s="50">
        <v>1.7842261694402923E-06</v>
      </c>
      <c r="J114" s="49">
        <v>68300</v>
      </c>
      <c r="K114" s="50">
        <v>0.38082009356242313</v>
      </c>
      <c r="L114" s="51">
        <v>111049.78</v>
      </c>
      <c r="M114" s="52"/>
      <c r="N114" s="51">
        <v>0</v>
      </c>
    </row>
    <row r="115" spans="1:14" ht="15">
      <c r="A115" s="46" t="s">
        <v>128</v>
      </c>
      <c r="B115" s="47">
        <v>168</v>
      </c>
      <c r="C115" s="48">
        <v>11716.04</v>
      </c>
      <c r="D115" s="48">
        <v>1968294.72</v>
      </c>
      <c r="E115" s="49">
        <v>168</v>
      </c>
      <c r="F115" s="49">
        <v>11547.81</v>
      </c>
      <c r="G115" s="49">
        <v>1940032.0799999998</v>
      </c>
      <c r="H115" s="49">
        <v>-28262.64000000013</v>
      </c>
      <c r="I115" s="50">
        <v>-0.014358947221074765</v>
      </c>
      <c r="J115" s="49">
        <v>1591890</v>
      </c>
      <c r="K115" s="50">
        <v>0.820548287015955</v>
      </c>
      <c r="L115" s="51">
        <v>348142.07999999984</v>
      </c>
      <c r="M115" s="52"/>
      <c r="N115" s="51">
        <v>0</v>
      </c>
    </row>
    <row r="116" spans="1:14" ht="15">
      <c r="A116" s="46" t="s">
        <v>129</v>
      </c>
      <c r="B116" s="47">
        <v>268</v>
      </c>
      <c r="C116" s="48">
        <v>2008.55</v>
      </c>
      <c r="D116" s="48">
        <v>538291.4</v>
      </c>
      <c r="E116" s="49">
        <v>268</v>
      </c>
      <c r="F116" s="49">
        <v>2182.61</v>
      </c>
      <c r="G116" s="49">
        <v>584939.48</v>
      </c>
      <c r="H116" s="49">
        <v>46648.07999999996</v>
      </c>
      <c r="I116" s="50">
        <v>0.08665953050708214</v>
      </c>
      <c r="J116" s="49">
        <v>276154</v>
      </c>
      <c r="K116" s="50">
        <v>0.47210696053547285</v>
      </c>
      <c r="L116" s="51">
        <v>308785.48</v>
      </c>
      <c r="M116" s="52"/>
      <c r="N116" s="51">
        <v>0</v>
      </c>
    </row>
    <row r="117" spans="1:14" ht="15">
      <c r="A117" s="46" t="s">
        <v>130</v>
      </c>
      <c r="B117" s="47">
        <v>0</v>
      </c>
      <c r="C117" s="48">
        <v>0</v>
      </c>
      <c r="D117" s="48">
        <v>0</v>
      </c>
      <c r="E117" s="49">
        <v>1</v>
      </c>
      <c r="F117" s="49">
        <v>0</v>
      </c>
      <c r="G117" s="49">
        <v>0</v>
      </c>
      <c r="H117" s="49">
        <v>0</v>
      </c>
      <c r="I117" s="50">
        <v>0</v>
      </c>
      <c r="J117" s="49">
        <v>0</v>
      </c>
      <c r="K117" s="50">
        <v>0</v>
      </c>
      <c r="L117" s="51">
        <v>0</v>
      </c>
      <c r="M117" s="52"/>
      <c r="N117" s="51">
        <v>0</v>
      </c>
    </row>
    <row r="118" spans="1:14" ht="15">
      <c r="A118" s="46" t="s">
        <v>131</v>
      </c>
      <c r="B118" s="47"/>
      <c r="C118" s="48"/>
      <c r="D118" s="48">
        <v>0</v>
      </c>
      <c r="E118" s="49"/>
      <c r="F118" s="49"/>
      <c r="G118" s="49">
        <v>0</v>
      </c>
      <c r="H118" s="49">
        <v>0</v>
      </c>
      <c r="I118" s="50">
        <v>0</v>
      </c>
      <c r="J118" s="49">
        <v>0</v>
      </c>
      <c r="K118" s="50">
        <v>0</v>
      </c>
      <c r="L118" s="51">
        <v>0</v>
      </c>
      <c r="M118" s="52"/>
      <c r="N118" s="51">
        <v>0</v>
      </c>
    </row>
    <row r="119" spans="1:14" ht="15">
      <c r="A119" s="53" t="s">
        <v>132</v>
      </c>
      <c r="B119" s="54"/>
      <c r="C119" s="55"/>
      <c r="D119" s="55">
        <v>23127289.63</v>
      </c>
      <c r="E119" s="56"/>
      <c r="F119" s="56"/>
      <c r="G119" s="56">
        <v>23032630.29</v>
      </c>
      <c r="H119" s="56">
        <v>-94659.33999999985</v>
      </c>
      <c r="I119" s="57">
        <v>-0.0040929716155416115</v>
      </c>
      <c r="J119" s="56">
        <v>1592346.75</v>
      </c>
      <c r="K119" s="57">
        <v>0.06913438586696474</v>
      </c>
      <c r="L119" s="58">
        <v>21440283.54</v>
      </c>
      <c r="M119" s="58">
        <v>0</v>
      </c>
      <c r="N119" s="58">
        <v>2553</v>
      </c>
    </row>
    <row r="120" spans="1:14" ht="15">
      <c r="A120" s="46" t="s">
        <v>133</v>
      </c>
      <c r="B120" s="47">
        <v>0</v>
      </c>
      <c r="C120" s="48">
        <v>0</v>
      </c>
      <c r="D120" s="48">
        <v>0</v>
      </c>
      <c r="E120" s="49">
        <v>0</v>
      </c>
      <c r="F120" s="49">
        <v>0</v>
      </c>
      <c r="G120" s="49">
        <v>0</v>
      </c>
      <c r="H120" s="49">
        <v>0</v>
      </c>
      <c r="I120" s="50">
        <v>0</v>
      </c>
      <c r="J120" s="49">
        <v>0</v>
      </c>
      <c r="K120" s="50">
        <v>0</v>
      </c>
      <c r="L120" s="51">
        <v>0</v>
      </c>
      <c r="M120" s="52"/>
      <c r="N120" s="51">
        <v>0</v>
      </c>
    </row>
    <row r="121" spans="1:14" ht="15">
      <c r="A121" s="34" t="s">
        <v>134</v>
      </c>
      <c r="B121" s="35"/>
      <c r="C121" s="36"/>
      <c r="D121" s="36">
        <v>142999.97999999998</v>
      </c>
      <c r="E121" s="37"/>
      <c r="F121" s="37"/>
      <c r="G121" s="37">
        <v>142999.97999999998</v>
      </c>
      <c r="H121" s="37">
        <v>0</v>
      </c>
      <c r="I121" s="38">
        <v>0</v>
      </c>
      <c r="J121" s="37">
        <v>29000</v>
      </c>
      <c r="K121" s="38">
        <v>0.20279723116045192</v>
      </c>
      <c r="L121" s="39">
        <v>113999.98</v>
      </c>
      <c r="M121" s="39">
        <v>0</v>
      </c>
      <c r="N121" s="39">
        <v>0</v>
      </c>
    </row>
    <row r="122" spans="1:14" ht="15">
      <c r="A122" s="46" t="s">
        <v>135</v>
      </c>
      <c r="B122" s="47">
        <v>2</v>
      </c>
      <c r="C122" s="48">
        <v>22500</v>
      </c>
      <c r="D122" s="48">
        <v>45000</v>
      </c>
      <c r="E122" s="49">
        <v>2</v>
      </c>
      <c r="F122" s="49">
        <v>22500</v>
      </c>
      <c r="G122" s="49">
        <v>45000</v>
      </c>
      <c r="H122" s="49">
        <v>0</v>
      </c>
      <c r="I122" s="50">
        <v>0</v>
      </c>
      <c r="J122" s="49">
        <v>0</v>
      </c>
      <c r="K122" s="50">
        <v>0</v>
      </c>
      <c r="L122" s="51">
        <v>45000</v>
      </c>
      <c r="M122" s="52"/>
      <c r="N122" s="51">
        <v>0</v>
      </c>
    </row>
    <row r="123" spans="1:14" ht="15">
      <c r="A123" s="46" t="s">
        <v>136</v>
      </c>
      <c r="B123" s="47">
        <v>26</v>
      </c>
      <c r="C123" s="48">
        <v>3769.23</v>
      </c>
      <c r="D123" s="48">
        <v>97999.98</v>
      </c>
      <c r="E123" s="49">
        <v>26</v>
      </c>
      <c r="F123" s="49">
        <v>3769.23</v>
      </c>
      <c r="G123" s="49">
        <v>97999.98</v>
      </c>
      <c r="H123" s="49">
        <v>0</v>
      </c>
      <c r="I123" s="50">
        <v>0</v>
      </c>
      <c r="J123" s="49">
        <v>29000</v>
      </c>
      <c r="K123" s="50">
        <v>0.29591842773845467</v>
      </c>
      <c r="L123" s="51">
        <v>68999.98</v>
      </c>
      <c r="M123" s="52"/>
      <c r="N123" s="51">
        <v>0</v>
      </c>
    </row>
    <row r="124" spans="1:14" ht="15">
      <c r="A124" s="34" t="s">
        <v>137</v>
      </c>
      <c r="B124" s="35"/>
      <c r="C124" s="36"/>
      <c r="D124" s="36">
        <v>3283849.9699999997</v>
      </c>
      <c r="E124" s="37"/>
      <c r="F124" s="37"/>
      <c r="G124" s="37">
        <v>3348466.4499999997</v>
      </c>
      <c r="H124" s="37">
        <v>64616.47999999998</v>
      </c>
      <c r="I124" s="38">
        <v>0.019677049984107523</v>
      </c>
      <c r="J124" s="37">
        <v>210549.94</v>
      </c>
      <c r="K124" s="38">
        <v>0.06287951309770477</v>
      </c>
      <c r="L124" s="39">
        <v>3137916.5100000002</v>
      </c>
      <c r="M124" s="39">
        <v>0</v>
      </c>
      <c r="N124" s="39">
        <v>0</v>
      </c>
    </row>
    <row r="125" spans="1:14" ht="15">
      <c r="A125" s="46" t="s">
        <v>138</v>
      </c>
      <c r="B125" s="47">
        <v>100</v>
      </c>
      <c r="C125" s="48">
        <v>5926.1</v>
      </c>
      <c r="D125" s="48">
        <v>592610</v>
      </c>
      <c r="E125" s="49">
        <v>100</v>
      </c>
      <c r="F125" s="49">
        <v>6718.29</v>
      </c>
      <c r="G125" s="49">
        <v>671829</v>
      </c>
      <c r="H125" s="49">
        <v>79219</v>
      </c>
      <c r="I125" s="50">
        <v>0.13367813570476367</v>
      </c>
      <c r="J125" s="49">
        <v>54400</v>
      </c>
      <c r="K125" s="50">
        <v>0.08097298568534553</v>
      </c>
      <c r="L125" s="51">
        <v>617429</v>
      </c>
      <c r="M125" s="52"/>
      <c r="N125" s="51">
        <v>0</v>
      </c>
    </row>
    <row r="126" spans="1:14" ht="15">
      <c r="A126" s="46" t="s">
        <v>139</v>
      </c>
      <c r="B126" s="47">
        <v>18</v>
      </c>
      <c r="C126" s="48">
        <v>6135.56</v>
      </c>
      <c r="D126" s="48">
        <v>110440.08</v>
      </c>
      <c r="E126" s="49">
        <v>15</v>
      </c>
      <c r="F126" s="49">
        <v>5962.67</v>
      </c>
      <c r="G126" s="49">
        <v>89440.05</v>
      </c>
      <c r="H126" s="49">
        <v>-21000.03</v>
      </c>
      <c r="I126" s="50">
        <v>-0.19014863082315767</v>
      </c>
      <c r="J126" s="49">
        <v>10500</v>
      </c>
      <c r="K126" s="50">
        <v>0.1173970721170214</v>
      </c>
      <c r="L126" s="51">
        <v>78940.05</v>
      </c>
      <c r="M126" s="52"/>
      <c r="N126" s="51">
        <v>0</v>
      </c>
    </row>
    <row r="127" spans="1:14" ht="15">
      <c r="A127" s="46" t="s">
        <v>140</v>
      </c>
      <c r="B127" s="47">
        <v>64</v>
      </c>
      <c r="C127" s="48">
        <v>6406.25</v>
      </c>
      <c r="D127" s="48">
        <v>410000</v>
      </c>
      <c r="E127" s="49">
        <v>64</v>
      </c>
      <c r="F127" s="49">
        <v>6406.25</v>
      </c>
      <c r="G127" s="49">
        <v>410000</v>
      </c>
      <c r="H127" s="49">
        <v>0</v>
      </c>
      <c r="I127" s="50">
        <v>0</v>
      </c>
      <c r="J127" s="49">
        <v>0</v>
      </c>
      <c r="K127" s="50">
        <v>0</v>
      </c>
      <c r="L127" s="51">
        <v>410000</v>
      </c>
      <c r="M127" s="52"/>
      <c r="N127" s="51">
        <v>0</v>
      </c>
    </row>
    <row r="128" spans="1:14" ht="15">
      <c r="A128" s="46" t="s">
        <v>141</v>
      </c>
      <c r="B128" s="47">
        <v>2</v>
      </c>
      <c r="C128" s="48">
        <v>15000</v>
      </c>
      <c r="D128" s="48">
        <v>30000</v>
      </c>
      <c r="E128" s="49">
        <v>2</v>
      </c>
      <c r="F128" s="49">
        <v>15000</v>
      </c>
      <c r="G128" s="49">
        <v>30000</v>
      </c>
      <c r="H128" s="49">
        <v>0</v>
      </c>
      <c r="I128" s="50">
        <v>0</v>
      </c>
      <c r="J128" s="49">
        <v>0</v>
      </c>
      <c r="K128" s="50">
        <v>0</v>
      </c>
      <c r="L128" s="51">
        <v>30000</v>
      </c>
      <c r="M128" s="52"/>
      <c r="N128" s="51">
        <v>0</v>
      </c>
    </row>
    <row r="129" spans="1:14" ht="15">
      <c r="A129" s="46" t="s">
        <v>142</v>
      </c>
      <c r="B129" s="47">
        <v>571</v>
      </c>
      <c r="C129" s="48">
        <v>3453.59</v>
      </c>
      <c r="D129" s="48">
        <v>1971999.89</v>
      </c>
      <c r="E129" s="49">
        <v>571</v>
      </c>
      <c r="F129" s="49">
        <v>3366.02</v>
      </c>
      <c r="G129" s="49">
        <v>1921997.42</v>
      </c>
      <c r="H129" s="49">
        <v>-50002.46999999997</v>
      </c>
      <c r="I129" s="50">
        <v>-0.025356223523927263</v>
      </c>
      <c r="J129" s="49">
        <v>145649.94</v>
      </c>
      <c r="K129" s="50">
        <v>0.07578050755135769</v>
      </c>
      <c r="L129" s="51">
        <v>1776347.48</v>
      </c>
      <c r="M129" s="52"/>
      <c r="N129" s="51">
        <v>0</v>
      </c>
    </row>
    <row r="130" spans="1:14" ht="15">
      <c r="A130" s="46" t="s">
        <v>143</v>
      </c>
      <c r="B130" s="47">
        <v>3</v>
      </c>
      <c r="C130" s="48">
        <v>21600</v>
      </c>
      <c r="D130" s="48">
        <v>64800</v>
      </c>
      <c r="E130" s="49">
        <v>3</v>
      </c>
      <c r="F130" s="49">
        <v>21600</v>
      </c>
      <c r="G130" s="49">
        <v>64800</v>
      </c>
      <c r="H130" s="49">
        <v>0</v>
      </c>
      <c r="I130" s="50">
        <v>0</v>
      </c>
      <c r="J130" s="49">
        <v>0</v>
      </c>
      <c r="K130" s="50">
        <v>0</v>
      </c>
      <c r="L130" s="51">
        <v>64800</v>
      </c>
      <c r="M130" s="52"/>
      <c r="N130" s="51">
        <v>0</v>
      </c>
    </row>
    <row r="131" spans="1:14" ht="15">
      <c r="A131" s="46" t="s">
        <v>144</v>
      </c>
      <c r="B131" s="47">
        <v>4</v>
      </c>
      <c r="C131" s="48">
        <v>26000</v>
      </c>
      <c r="D131" s="48">
        <v>104000</v>
      </c>
      <c r="E131" s="49">
        <v>4</v>
      </c>
      <c r="F131" s="49">
        <v>26000</v>
      </c>
      <c r="G131" s="49">
        <v>104000</v>
      </c>
      <c r="H131" s="49">
        <v>0</v>
      </c>
      <c r="I131" s="50">
        <v>0</v>
      </c>
      <c r="J131" s="49">
        <v>0</v>
      </c>
      <c r="K131" s="50">
        <v>0</v>
      </c>
      <c r="L131" s="51">
        <v>104000</v>
      </c>
      <c r="M131" s="52"/>
      <c r="N131" s="51">
        <v>0</v>
      </c>
    </row>
    <row r="132" spans="1:14" ht="15">
      <c r="A132" s="59" t="s">
        <v>145</v>
      </c>
      <c r="B132" s="60">
        <v>0</v>
      </c>
      <c r="C132" s="61">
        <v>0</v>
      </c>
      <c r="D132" s="61">
        <v>0</v>
      </c>
      <c r="E132" s="62">
        <v>14</v>
      </c>
      <c r="F132" s="62">
        <v>4028.57</v>
      </c>
      <c r="G132" s="62">
        <v>56399.98</v>
      </c>
      <c r="H132" s="62">
        <v>56399.98</v>
      </c>
      <c r="I132" s="63">
        <v>1</v>
      </c>
      <c r="J132" s="62">
        <v>0</v>
      </c>
      <c r="K132" s="63">
        <v>0</v>
      </c>
      <c r="L132" s="64">
        <v>56399.98</v>
      </c>
      <c r="M132" s="65"/>
      <c r="N132" s="64"/>
    </row>
    <row r="133" spans="1:14" ht="15">
      <c r="A133" s="34" t="s">
        <v>146</v>
      </c>
      <c r="B133" s="35"/>
      <c r="C133" s="36"/>
      <c r="D133" s="36">
        <v>19700439.68</v>
      </c>
      <c r="E133" s="37"/>
      <c r="F133" s="37"/>
      <c r="G133" s="37">
        <v>19541163.86</v>
      </c>
      <c r="H133" s="37">
        <v>-159275.8200000003</v>
      </c>
      <c r="I133" s="38">
        <v>-0.00808488656025774</v>
      </c>
      <c r="J133" s="37">
        <v>1352796.81</v>
      </c>
      <c r="K133" s="38">
        <v>0.06922805722790762</v>
      </c>
      <c r="L133" s="39">
        <v>18188367.05</v>
      </c>
      <c r="M133" s="39">
        <v>0</v>
      </c>
      <c r="N133" s="39">
        <v>2553</v>
      </c>
    </row>
    <row r="134" spans="1:14" ht="15">
      <c r="A134" s="46" t="s">
        <v>147</v>
      </c>
      <c r="B134" s="47">
        <v>2515</v>
      </c>
      <c r="C134" s="48">
        <v>2887.54</v>
      </c>
      <c r="D134" s="48">
        <v>7262163.1</v>
      </c>
      <c r="E134" s="49">
        <v>2773</v>
      </c>
      <c r="F134" s="49">
        <v>2587.14</v>
      </c>
      <c r="G134" s="49">
        <v>7174139.22</v>
      </c>
      <c r="H134" s="49">
        <v>-88023.87999999989</v>
      </c>
      <c r="I134" s="50">
        <v>-0.012120889986621189</v>
      </c>
      <c r="J134" s="49">
        <v>487997</v>
      </c>
      <c r="K134" s="50">
        <v>0.06802167967964245</v>
      </c>
      <c r="L134" s="51">
        <v>6686142.22</v>
      </c>
      <c r="M134" s="52"/>
      <c r="N134" s="51">
        <v>2553</v>
      </c>
    </row>
    <row r="135" spans="1:14" ht="15">
      <c r="A135" s="46" t="s">
        <v>148</v>
      </c>
      <c r="B135" s="47">
        <v>988</v>
      </c>
      <c r="C135" s="48">
        <v>6163.96</v>
      </c>
      <c r="D135" s="48">
        <v>6089992.48</v>
      </c>
      <c r="E135" s="49">
        <v>983</v>
      </c>
      <c r="F135" s="49">
        <v>6160.72</v>
      </c>
      <c r="G135" s="49">
        <v>6055987.760000001</v>
      </c>
      <c r="H135" s="49">
        <v>-34004.71999999974</v>
      </c>
      <c r="I135" s="50">
        <v>-0.005583704760173979</v>
      </c>
      <c r="J135" s="49">
        <v>457330.7</v>
      </c>
      <c r="K135" s="50">
        <v>0.07551711101873164</v>
      </c>
      <c r="L135" s="51">
        <v>5598657.0600000005</v>
      </c>
      <c r="M135" s="52"/>
      <c r="N135" s="51">
        <v>0</v>
      </c>
    </row>
    <row r="136" spans="1:14" ht="15">
      <c r="A136" s="46" t="s">
        <v>149</v>
      </c>
      <c r="B136" s="47">
        <v>174</v>
      </c>
      <c r="C136" s="48">
        <v>25575.03</v>
      </c>
      <c r="D136" s="48">
        <v>4450055.22</v>
      </c>
      <c r="E136" s="49">
        <v>174</v>
      </c>
      <c r="F136" s="49">
        <v>25425.6</v>
      </c>
      <c r="G136" s="49">
        <v>4424054.399999999</v>
      </c>
      <c r="H136" s="49">
        <v>-26000.820000000298</v>
      </c>
      <c r="I136" s="50">
        <v>-0.005842808395532741</v>
      </c>
      <c r="J136" s="49">
        <v>284117</v>
      </c>
      <c r="K136" s="50">
        <v>0.06422095533002488</v>
      </c>
      <c r="L136" s="51">
        <v>4139937.3999999994</v>
      </c>
      <c r="M136" s="52"/>
      <c r="N136" s="51">
        <v>0</v>
      </c>
    </row>
    <row r="137" spans="1:14" ht="15">
      <c r="A137" s="46" t="s">
        <v>150</v>
      </c>
      <c r="B137" s="47">
        <v>1002</v>
      </c>
      <c r="C137" s="48">
        <v>1894.44</v>
      </c>
      <c r="D137" s="48">
        <v>1898228.88</v>
      </c>
      <c r="E137" s="49">
        <v>972</v>
      </c>
      <c r="F137" s="49">
        <v>1941.34</v>
      </c>
      <c r="G137" s="49">
        <v>1886982.48</v>
      </c>
      <c r="H137" s="49">
        <v>-11246.399999999907</v>
      </c>
      <c r="I137" s="50">
        <v>-0.005924680694985479</v>
      </c>
      <c r="J137" s="49">
        <v>123352.11000000002</v>
      </c>
      <c r="K137" s="50">
        <v>0.06537003459618768</v>
      </c>
      <c r="L137" s="51">
        <v>1763630.3699999999</v>
      </c>
      <c r="M137" s="52"/>
      <c r="N137" s="51">
        <v>0</v>
      </c>
    </row>
    <row r="138" spans="1:14" ht="15">
      <c r="A138" s="46" t="s">
        <v>151</v>
      </c>
      <c r="B138" s="47">
        <v>1</v>
      </c>
      <c r="C138" s="48">
        <v>0</v>
      </c>
      <c r="D138" s="48">
        <v>0</v>
      </c>
      <c r="E138" s="49">
        <v>1</v>
      </c>
      <c r="F138" s="49">
        <v>0</v>
      </c>
      <c r="G138" s="49">
        <v>0</v>
      </c>
      <c r="H138" s="49">
        <v>0</v>
      </c>
      <c r="I138" s="50">
        <v>0</v>
      </c>
      <c r="J138" s="49">
        <v>0</v>
      </c>
      <c r="K138" s="50">
        <v>0</v>
      </c>
      <c r="L138" s="51">
        <v>0</v>
      </c>
      <c r="M138" s="52"/>
      <c r="N138" s="51">
        <v>0</v>
      </c>
    </row>
    <row r="139" spans="1:14" ht="15">
      <c r="A139" s="53" t="s">
        <v>152</v>
      </c>
      <c r="B139" s="54"/>
      <c r="C139" s="55"/>
      <c r="D139" s="55">
        <v>2378539.91</v>
      </c>
      <c r="E139" s="56"/>
      <c r="F139" s="56"/>
      <c r="G139" s="56">
        <v>2379943.91</v>
      </c>
      <c r="H139" s="56">
        <v>1404</v>
      </c>
      <c r="I139" s="57">
        <v>0.0005902780920754026</v>
      </c>
      <c r="J139" s="56">
        <v>935870</v>
      </c>
      <c r="K139" s="57">
        <v>0.39323195646236886</v>
      </c>
      <c r="L139" s="58">
        <v>1444073.9100000001</v>
      </c>
      <c r="M139" s="58">
        <v>0</v>
      </c>
      <c r="N139" s="58">
        <v>0</v>
      </c>
    </row>
    <row r="140" spans="1:14" ht="15">
      <c r="A140" s="34" t="s">
        <v>153</v>
      </c>
      <c r="B140" s="35"/>
      <c r="C140" s="36"/>
      <c r="D140" s="36">
        <v>399989.98</v>
      </c>
      <c r="E140" s="37"/>
      <c r="F140" s="37"/>
      <c r="G140" s="37">
        <v>507120</v>
      </c>
      <c r="H140" s="37">
        <v>107130.02000000002</v>
      </c>
      <c r="I140" s="38">
        <v>0.2678317591855677</v>
      </c>
      <c r="J140" s="37">
        <v>200948</v>
      </c>
      <c r="K140" s="38">
        <v>0.396253352263764</v>
      </c>
      <c r="L140" s="39">
        <v>306172</v>
      </c>
      <c r="M140" s="39">
        <v>0</v>
      </c>
      <c r="N140" s="39">
        <v>0</v>
      </c>
    </row>
    <row r="141" spans="1:14" ht="15">
      <c r="A141" s="46" t="s">
        <v>154</v>
      </c>
      <c r="B141" s="47">
        <v>6</v>
      </c>
      <c r="C141" s="48">
        <v>24998.33</v>
      </c>
      <c r="D141" s="48">
        <v>149989.98</v>
      </c>
      <c r="E141" s="49">
        <v>8</v>
      </c>
      <c r="F141" s="49">
        <v>34998.75</v>
      </c>
      <c r="G141" s="49">
        <v>279990</v>
      </c>
      <c r="H141" s="49">
        <v>130000.01999999999</v>
      </c>
      <c r="I141" s="50">
        <v>0.8667246972097735</v>
      </c>
      <c r="J141" s="49">
        <v>0</v>
      </c>
      <c r="K141" s="50">
        <v>0</v>
      </c>
      <c r="L141" s="51">
        <v>279990</v>
      </c>
      <c r="M141" s="52"/>
      <c r="N141" s="51">
        <v>0</v>
      </c>
    </row>
    <row r="142" spans="1:14" ht="15">
      <c r="A142" s="46" t="s">
        <v>155</v>
      </c>
      <c r="B142" s="47">
        <v>1</v>
      </c>
      <c r="C142" s="48">
        <v>38500</v>
      </c>
      <c r="D142" s="48">
        <v>38500</v>
      </c>
      <c r="E142" s="49">
        <v>1</v>
      </c>
      <c r="F142" s="49">
        <v>15630</v>
      </c>
      <c r="G142" s="49">
        <v>15630</v>
      </c>
      <c r="H142" s="49">
        <v>-22870</v>
      </c>
      <c r="I142" s="50">
        <v>-0.594025974025974</v>
      </c>
      <c r="J142" s="49">
        <v>0</v>
      </c>
      <c r="K142" s="50">
        <v>0</v>
      </c>
      <c r="L142" s="51">
        <v>15630</v>
      </c>
      <c r="M142" s="52"/>
      <c r="N142" s="51">
        <v>0</v>
      </c>
    </row>
    <row r="143" spans="1:14" ht="15">
      <c r="A143" s="46" t="s">
        <v>156</v>
      </c>
      <c r="B143" s="47">
        <v>4</v>
      </c>
      <c r="C143" s="48">
        <v>52875</v>
      </c>
      <c r="D143" s="48">
        <v>211500</v>
      </c>
      <c r="E143" s="49">
        <v>4</v>
      </c>
      <c r="F143" s="49">
        <v>52875</v>
      </c>
      <c r="G143" s="49">
        <v>211500</v>
      </c>
      <c r="H143" s="49">
        <v>0</v>
      </c>
      <c r="I143" s="50">
        <v>0</v>
      </c>
      <c r="J143" s="49">
        <v>200948</v>
      </c>
      <c r="K143" s="50">
        <v>0.9501087470449172</v>
      </c>
      <c r="L143" s="51">
        <v>10552</v>
      </c>
      <c r="M143" s="52"/>
      <c r="N143" s="51">
        <v>0</v>
      </c>
    </row>
    <row r="144" spans="1:14" ht="15">
      <c r="A144" s="34" t="s">
        <v>157</v>
      </c>
      <c r="B144" s="35"/>
      <c r="C144" s="36"/>
      <c r="D144" s="36">
        <v>1978549.93</v>
      </c>
      <c r="E144" s="37"/>
      <c r="F144" s="37"/>
      <c r="G144" s="37">
        <v>1872823.9100000001</v>
      </c>
      <c r="H144" s="37">
        <v>-105726.01999999979</v>
      </c>
      <c r="I144" s="38">
        <v>-0.053436114195005324</v>
      </c>
      <c r="J144" s="37">
        <v>734922</v>
      </c>
      <c r="K144" s="38">
        <v>0.39241382816390885</v>
      </c>
      <c r="L144" s="39">
        <v>1137901.9100000001</v>
      </c>
      <c r="M144" s="39">
        <v>0</v>
      </c>
      <c r="N144" s="39">
        <v>0</v>
      </c>
    </row>
    <row r="145" spans="1:14" ht="15">
      <c r="A145" s="46" t="s">
        <v>158</v>
      </c>
      <c r="B145" s="47">
        <v>5</v>
      </c>
      <c r="C145" s="48">
        <v>158200</v>
      </c>
      <c r="D145" s="48">
        <v>791000</v>
      </c>
      <c r="E145" s="49">
        <v>4</v>
      </c>
      <c r="F145" s="49">
        <v>197821</v>
      </c>
      <c r="G145" s="49">
        <v>791284</v>
      </c>
      <c r="H145" s="49">
        <v>284</v>
      </c>
      <c r="I145" s="50">
        <v>0.000359039190897598</v>
      </c>
      <c r="J145" s="49">
        <v>57889</v>
      </c>
      <c r="K145" s="50">
        <v>0.07315830978510876</v>
      </c>
      <c r="L145" s="51">
        <v>733395</v>
      </c>
      <c r="M145" s="52"/>
      <c r="N145" s="51">
        <v>0</v>
      </c>
    </row>
    <row r="146" spans="1:14" ht="15">
      <c r="A146" s="46" t="s">
        <v>159</v>
      </c>
      <c r="B146" s="47">
        <v>4</v>
      </c>
      <c r="C146" s="48">
        <v>85000</v>
      </c>
      <c r="D146" s="48">
        <v>340000</v>
      </c>
      <c r="E146" s="49">
        <v>4</v>
      </c>
      <c r="F146" s="49">
        <v>70997.5</v>
      </c>
      <c r="G146" s="49">
        <v>283990</v>
      </c>
      <c r="H146" s="49">
        <v>-56010</v>
      </c>
      <c r="I146" s="50">
        <v>-0.16473529411764706</v>
      </c>
      <c r="J146" s="49">
        <v>112044</v>
      </c>
      <c r="K146" s="50">
        <v>0.3945350188386915</v>
      </c>
      <c r="L146" s="51">
        <v>171946</v>
      </c>
      <c r="M146" s="52"/>
      <c r="N146" s="51">
        <v>0</v>
      </c>
    </row>
    <row r="147" spans="1:14" ht="15">
      <c r="A147" s="46" t="s">
        <v>160</v>
      </c>
      <c r="B147" s="47">
        <v>3</v>
      </c>
      <c r="C147" s="48">
        <v>99183.33</v>
      </c>
      <c r="D147" s="48">
        <v>297549.99</v>
      </c>
      <c r="E147" s="49">
        <v>3</v>
      </c>
      <c r="F147" s="49">
        <v>99183.33</v>
      </c>
      <c r="G147" s="49">
        <v>297549.99</v>
      </c>
      <c r="H147" s="49">
        <v>0</v>
      </c>
      <c r="I147" s="50">
        <v>0</v>
      </c>
      <c r="J147" s="49">
        <v>67227</v>
      </c>
      <c r="K147" s="50">
        <v>0.22593514454495528</v>
      </c>
      <c r="L147" s="51">
        <v>230322.99</v>
      </c>
      <c r="M147" s="52"/>
      <c r="N147" s="51">
        <v>0</v>
      </c>
    </row>
    <row r="148" spans="1:14" ht="15">
      <c r="A148" s="46" t="s">
        <v>161</v>
      </c>
      <c r="B148" s="47">
        <v>7</v>
      </c>
      <c r="C148" s="48">
        <v>78571.42</v>
      </c>
      <c r="D148" s="48">
        <v>549999.94</v>
      </c>
      <c r="E148" s="49">
        <v>6</v>
      </c>
      <c r="F148" s="49">
        <v>83333.32</v>
      </c>
      <c r="G148" s="49">
        <v>499999.92000000004</v>
      </c>
      <c r="H148" s="49">
        <v>-50000.0199999999</v>
      </c>
      <c r="I148" s="50">
        <v>-0.09090913719008753</v>
      </c>
      <c r="J148" s="49">
        <v>497762</v>
      </c>
      <c r="K148" s="50">
        <v>0.9955241592838654</v>
      </c>
      <c r="L148" s="51">
        <v>2237.920000000042</v>
      </c>
      <c r="M148" s="52"/>
      <c r="N148" s="51">
        <v>0</v>
      </c>
    </row>
    <row r="149" spans="1:14" ht="15">
      <c r="A149" s="46" t="s">
        <v>162</v>
      </c>
      <c r="B149" s="47">
        <v>0</v>
      </c>
      <c r="C149" s="48">
        <v>0</v>
      </c>
      <c r="D149" s="48">
        <v>0</v>
      </c>
      <c r="E149" s="49">
        <v>0</v>
      </c>
      <c r="F149" s="49">
        <v>0</v>
      </c>
      <c r="G149" s="49">
        <v>0</v>
      </c>
      <c r="H149" s="49">
        <v>0</v>
      </c>
      <c r="I149" s="50">
        <v>0</v>
      </c>
      <c r="J149" s="49">
        <v>0</v>
      </c>
      <c r="K149" s="50">
        <v>0</v>
      </c>
      <c r="L149" s="51">
        <v>0</v>
      </c>
      <c r="M149" s="52"/>
      <c r="N149" s="51">
        <v>0</v>
      </c>
    </row>
    <row r="150" spans="1:14" ht="15">
      <c r="A150" s="53" t="s">
        <v>163</v>
      </c>
      <c r="B150" s="54"/>
      <c r="C150" s="55"/>
      <c r="D150" s="55">
        <v>672922.09</v>
      </c>
      <c r="E150" s="56"/>
      <c r="F150" s="56"/>
      <c r="G150" s="56">
        <v>687922.09</v>
      </c>
      <c r="H150" s="56">
        <v>15000</v>
      </c>
      <c r="I150" s="57">
        <v>0.022290842020062086</v>
      </c>
      <c r="J150" s="56">
        <v>79944</v>
      </c>
      <c r="K150" s="57">
        <v>0.11621083428212053</v>
      </c>
      <c r="L150" s="58">
        <v>607978.09</v>
      </c>
      <c r="M150" s="58">
        <v>0</v>
      </c>
      <c r="N150" s="58">
        <v>0</v>
      </c>
    </row>
    <row r="151" spans="1:14" ht="15">
      <c r="A151" s="46" t="s">
        <v>164</v>
      </c>
      <c r="B151" s="47">
        <v>0</v>
      </c>
      <c r="C151" s="48">
        <v>0</v>
      </c>
      <c r="D151" s="48">
        <v>0</v>
      </c>
      <c r="E151" s="49">
        <v>0</v>
      </c>
      <c r="F151" s="49">
        <v>0</v>
      </c>
      <c r="G151" s="49">
        <v>0</v>
      </c>
      <c r="H151" s="49">
        <v>0</v>
      </c>
      <c r="I151" s="50">
        <v>0</v>
      </c>
      <c r="J151" s="49">
        <v>0</v>
      </c>
      <c r="K151" s="50">
        <v>0</v>
      </c>
      <c r="L151" s="51">
        <v>0</v>
      </c>
      <c r="M151" s="52"/>
      <c r="N151" s="51">
        <v>0</v>
      </c>
    </row>
    <row r="152" spans="1:14" ht="15">
      <c r="A152" s="34" t="s">
        <v>165</v>
      </c>
      <c r="B152" s="35"/>
      <c r="C152" s="36"/>
      <c r="D152" s="36">
        <v>672922.09</v>
      </c>
      <c r="E152" s="37"/>
      <c r="F152" s="37"/>
      <c r="G152" s="37">
        <v>686498.09</v>
      </c>
      <c r="H152" s="37">
        <v>13576</v>
      </c>
      <c r="I152" s="38">
        <v>0.020174698084290857</v>
      </c>
      <c r="J152" s="37">
        <v>79944</v>
      </c>
      <c r="K152" s="38">
        <v>0.11645188990984666</v>
      </c>
      <c r="L152" s="39">
        <v>606554.09</v>
      </c>
      <c r="M152" s="39">
        <v>0</v>
      </c>
      <c r="N152" s="39">
        <v>0</v>
      </c>
    </row>
    <row r="153" spans="1:14" ht="15">
      <c r="A153" s="46" t="s">
        <v>166</v>
      </c>
      <c r="B153" s="47">
        <v>15</v>
      </c>
      <c r="C153" s="48">
        <v>27767.63</v>
      </c>
      <c r="D153" s="48">
        <v>416514.45</v>
      </c>
      <c r="E153" s="49">
        <v>15</v>
      </c>
      <c r="F153" s="49">
        <v>27570.3</v>
      </c>
      <c r="G153" s="49">
        <v>413554.5</v>
      </c>
      <c r="H153" s="49">
        <v>-2959.9500000000116</v>
      </c>
      <c r="I153" s="50">
        <v>-0.007106476137862712</v>
      </c>
      <c r="J153" s="49">
        <v>71416</v>
      </c>
      <c r="K153" s="50">
        <v>0.17268824302480085</v>
      </c>
      <c r="L153" s="51">
        <v>342138.5</v>
      </c>
      <c r="M153" s="52"/>
      <c r="N153" s="51">
        <v>0</v>
      </c>
    </row>
    <row r="154" spans="1:14" ht="15">
      <c r="A154" s="46" t="s">
        <v>167</v>
      </c>
      <c r="B154" s="47">
        <v>2</v>
      </c>
      <c r="C154" s="48">
        <v>97702.77</v>
      </c>
      <c r="D154" s="48">
        <v>195405.54</v>
      </c>
      <c r="E154" s="49">
        <v>2</v>
      </c>
      <c r="F154" s="49">
        <v>104490.77</v>
      </c>
      <c r="G154" s="49">
        <v>208981.54</v>
      </c>
      <c r="H154" s="49">
        <v>13576</v>
      </c>
      <c r="I154" s="50">
        <v>0.0694760240676902</v>
      </c>
      <c r="J154" s="49">
        <v>2788</v>
      </c>
      <c r="K154" s="50">
        <v>0.013340891257668021</v>
      </c>
      <c r="L154" s="51">
        <v>206193.54</v>
      </c>
      <c r="M154" s="52"/>
      <c r="N154" s="51">
        <v>0</v>
      </c>
    </row>
    <row r="155" spans="1:14" ht="15">
      <c r="A155" s="46" t="s">
        <v>168</v>
      </c>
      <c r="B155" s="47">
        <v>2</v>
      </c>
      <c r="C155" s="48">
        <v>30501.05</v>
      </c>
      <c r="D155" s="48">
        <v>61002.1</v>
      </c>
      <c r="E155" s="49">
        <v>2</v>
      </c>
      <c r="F155" s="49">
        <v>30501.05</v>
      </c>
      <c r="G155" s="49">
        <v>61002.1</v>
      </c>
      <c r="H155" s="49">
        <v>0</v>
      </c>
      <c r="I155" s="50">
        <v>0</v>
      </c>
      <c r="J155" s="49">
        <v>5740</v>
      </c>
      <c r="K155" s="50">
        <v>0.0940951213154957</v>
      </c>
      <c r="L155" s="51">
        <v>55262.1</v>
      </c>
      <c r="M155" s="52"/>
      <c r="N155" s="51">
        <v>0</v>
      </c>
    </row>
    <row r="156" spans="1:14" ht="15">
      <c r="A156" s="59" t="s">
        <v>169</v>
      </c>
      <c r="B156" s="60">
        <v>0</v>
      </c>
      <c r="C156" s="61">
        <v>0</v>
      </c>
      <c r="D156" s="61">
        <v>0</v>
      </c>
      <c r="E156" s="62">
        <v>1</v>
      </c>
      <c r="F156" s="62">
        <v>2959.95</v>
      </c>
      <c r="G156" s="62">
        <v>2959.95</v>
      </c>
      <c r="H156" s="62">
        <v>2959.95</v>
      </c>
      <c r="I156" s="63">
        <v>1</v>
      </c>
      <c r="J156" s="62">
        <v>0</v>
      </c>
      <c r="K156" s="63">
        <v>0</v>
      </c>
      <c r="L156" s="64">
        <v>2959.95</v>
      </c>
      <c r="M156" s="65"/>
      <c r="N156" s="64"/>
    </row>
    <row r="157" spans="1:14" ht="15">
      <c r="A157" s="34" t="s">
        <v>170</v>
      </c>
      <c r="B157" s="35">
        <v>0</v>
      </c>
      <c r="C157" s="36"/>
      <c r="D157" s="36">
        <v>0</v>
      </c>
      <c r="E157" s="37"/>
      <c r="F157" s="37"/>
      <c r="G157" s="37">
        <v>1424</v>
      </c>
      <c r="H157" s="37">
        <v>1424</v>
      </c>
      <c r="I157" s="38">
        <v>1</v>
      </c>
      <c r="J157" s="37">
        <v>0</v>
      </c>
      <c r="K157" s="38">
        <v>0</v>
      </c>
      <c r="L157" s="39">
        <v>1424</v>
      </c>
      <c r="M157" s="66">
        <v>0</v>
      </c>
      <c r="N157" s="39">
        <v>0</v>
      </c>
    </row>
    <row r="158" spans="1:14" ht="15">
      <c r="A158" s="59" t="s">
        <v>171</v>
      </c>
      <c r="B158" s="60">
        <v>0</v>
      </c>
      <c r="C158" s="61">
        <v>0</v>
      </c>
      <c r="D158" s="61">
        <v>0</v>
      </c>
      <c r="E158" s="62">
        <v>1</v>
      </c>
      <c r="F158" s="62">
        <v>1424</v>
      </c>
      <c r="G158" s="62">
        <v>1424</v>
      </c>
      <c r="H158" s="62">
        <v>1424</v>
      </c>
      <c r="I158" s="63">
        <v>1</v>
      </c>
      <c r="J158" s="62">
        <v>0</v>
      </c>
      <c r="K158" s="63">
        <v>0</v>
      </c>
      <c r="L158" s="64">
        <v>1424</v>
      </c>
      <c r="M158" s="65"/>
      <c r="N158" s="64"/>
    </row>
    <row r="159" spans="1:14" ht="15">
      <c r="A159" s="53" t="s">
        <v>172</v>
      </c>
      <c r="B159" s="54"/>
      <c r="C159" s="55"/>
      <c r="D159" s="55">
        <v>200020.42</v>
      </c>
      <c r="E159" s="56"/>
      <c r="F159" s="56"/>
      <c r="G159" s="56">
        <v>200055.2</v>
      </c>
      <c r="H159" s="56">
        <v>34.779999999998836</v>
      </c>
      <c r="I159" s="57">
        <v>0.000173882246622614</v>
      </c>
      <c r="J159" s="56">
        <v>0</v>
      </c>
      <c r="K159" s="57">
        <v>0</v>
      </c>
      <c r="L159" s="58">
        <v>200055.2</v>
      </c>
      <c r="M159" s="58">
        <v>0</v>
      </c>
      <c r="N159" s="58">
        <v>0</v>
      </c>
    </row>
    <row r="160" spans="1:14" ht="15">
      <c r="A160" s="34" t="s">
        <v>173</v>
      </c>
      <c r="B160" s="35"/>
      <c r="C160" s="36"/>
      <c r="D160" s="36">
        <v>200020.42</v>
      </c>
      <c r="E160" s="37"/>
      <c r="F160" s="37"/>
      <c r="G160" s="37">
        <v>200055.2</v>
      </c>
      <c r="H160" s="37">
        <v>34.779999999998836</v>
      </c>
      <c r="I160" s="38">
        <v>0.000173882246622614</v>
      </c>
      <c r="J160" s="37">
        <v>0</v>
      </c>
      <c r="K160" s="38">
        <v>0</v>
      </c>
      <c r="L160" s="39">
        <v>200055.2</v>
      </c>
      <c r="M160" s="39">
        <v>0</v>
      </c>
      <c r="N160" s="39">
        <v>0</v>
      </c>
    </row>
    <row r="161" spans="1:14" ht="15">
      <c r="A161" s="46" t="s">
        <v>174</v>
      </c>
      <c r="B161" s="47">
        <v>1</v>
      </c>
      <c r="C161" s="48">
        <v>200020.42</v>
      </c>
      <c r="D161" s="48">
        <v>200020.42</v>
      </c>
      <c r="E161" s="49">
        <v>1</v>
      </c>
      <c r="F161" s="49">
        <v>200055.2</v>
      </c>
      <c r="G161" s="49">
        <v>200055.2</v>
      </c>
      <c r="H161" s="49">
        <v>34.779999999998836</v>
      </c>
      <c r="I161" s="50">
        <v>0.000173882246622614</v>
      </c>
      <c r="J161" s="49">
        <v>0</v>
      </c>
      <c r="K161" s="50">
        <v>0</v>
      </c>
      <c r="L161" s="51">
        <v>200055.2</v>
      </c>
      <c r="M161" s="52"/>
      <c r="N161" s="51">
        <v>0</v>
      </c>
    </row>
    <row r="162" spans="1:14" ht="15">
      <c r="A162" s="46" t="s">
        <v>175</v>
      </c>
      <c r="B162" s="47">
        <v>0</v>
      </c>
      <c r="C162" s="48">
        <v>0</v>
      </c>
      <c r="D162" s="48">
        <v>0</v>
      </c>
      <c r="E162" s="49">
        <v>0</v>
      </c>
      <c r="F162" s="49">
        <v>0</v>
      </c>
      <c r="G162" s="49">
        <v>0</v>
      </c>
      <c r="H162" s="49">
        <v>0</v>
      </c>
      <c r="I162" s="50">
        <v>0</v>
      </c>
      <c r="J162" s="49">
        <v>0</v>
      </c>
      <c r="K162" s="50">
        <v>0</v>
      </c>
      <c r="L162" s="51">
        <v>0</v>
      </c>
      <c r="M162" s="52"/>
      <c r="N162" s="51">
        <v>0</v>
      </c>
    </row>
    <row r="163" spans="1:14" ht="15">
      <c r="A163" s="53" t="s">
        <v>176</v>
      </c>
      <c r="B163" s="54"/>
      <c r="C163" s="55"/>
      <c r="D163" s="55">
        <v>96310778.8</v>
      </c>
      <c r="E163" s="56"/>
      <c r="F163" s="56"/>
      <c r="G163" s="56">
        <v>96288373.22999999</v>
      </c>
      <c r="H163" s="56">
        <v>-22405.57000000775</v>
      </c>
      <c r="I163" s="57">
        <v>-0.00023263823924148092</v>
      </c>
      <c r="J163" s="56">
        <v>33371650.18</v>
      </c>
      <c r="K163" s="57">
        <v>0.3465802677991718</v>
      </c>
      <c r="L163" s="58">
        <v>62916723.05</v>
      </c>
      <c r="M163" s="58">
        <v>0</v>
      </c>
      <c r="N163" s="58">
        <v>2553</v>
      </c>
    </row>
    <row r="164" spans="1:14" ht="15">
      <c r="A164" s="34" t="s">
        <v>177</v>
      </c>
      <c r="B164" s="35">
        <v>0</v>
      </c>
      <c r="C164" s="36">
        <v>0</v>
      </c>
      <c r="D164" s="36">
        <v>82721000.39</v>
      </c>
      <c r="E164" s="37">
        <v>0</v>
      </c>
      <c r="F164" s="37">
        <v>0</v>
      </c>
      <c r="G164" s="37">
        <v>82945056.1</v>
      </c>
      <c r="H164" s="37">
        <v>224055.70999999344</v>
      </c>
      <c r="I164" s="38">
        <v>0.002708571087676052</v>
      </c>
      <c r="J164" s="37">
        <v>25279460.3</v>
      </c>
      <c r="K164" s="38">
        <v>0.30477356323109417</v>
      </c>
      <c r="L164" s="39">
        <v>57665595.8</v>
      </c>
      <c r="M164" s="39">
        <v>0</v>
      </c>
      <c r="N164" s="39">
        <v>2553</v>
      </c>
    </row>
    <row r="165" spans="1:14" ht="15">
      <c r="A165" s="53" t="s">
        <v>178</v>
      </c>
      <c r="B165" s="54"/>
      <c r="C165" s="55"/>
      <c r="D165" s="55">
        <v>8272100.04</v>
      </c>
      <c r="E165" s="56"/>
      <c r="F165" s="56"/>
      <c r="G165" s="56">
        <v>8294505.61</v>
      </c>
      <c r="H165" s="56">
        <v>22405.570000000298</v>
      </c>
      <c r="I165" s="57">
        <v>0.0027085709664604464</v>
      </c>
      <c r="J165" s="56">
        <v>2527946.03</v>
      </c>
      <c r="K165" s="57">
        <v>0.3047735632310941</v>
      </c>
      <c r="L165" s="58">
        <v>5766559.58</v>
      </c>
      <c r="M165" s="58">
        <v>0</v>
      </c>
      <c r="N165" s="58">
        <v>255.3</v>
      </c>
    </row>
    <row r="166" spans="1:14" ht="15">
      <c r="A166" s="53" t="s">
        <v>179</v>
      </c>
      <c r="B166" s="54"/>
      <c r="C166" s="55"/>
      <c r="D166" s="55">
        <v>104582878.84</v>
      </c>
      <c r="E166" s="56"/>
      <c r="F166" s="56"/>
      <c r="G166" s="56">
        <v>104582878.83999999</v>
      </c>
      <c r="H166" s="56">
        <v>0</v>
      </c>
      <c r="I166" s="57">
        <v>0</v>
      </c>
      <c r="J166" s="56">
        <v>35899596.21</v>
      </c>
      <c r="K166" s="57">
        <v>0.34326456307367803</v>
      </c>
      <c r="L166" s="58">
        <v>68683282.63</v>
      </c>
      <c r="M166" s="58">
        <v>0</v>
      </c>
      <c r="N166" s="58">
        <v>2808.3</v>
      </c>
    </row>
    <row r="167" spans="1:14" ht="15">
      <c r="A167" s="34" t="s">
        <v>180</v>
      </c>
      <c r="B167" s="35">
        <v>0</v>
      </c>
      <c r="C167" s="36">
        <v>0</v>
      </c>
      <c r="D167" s="36">
        <v>10435032.31</v>
      </c>
      <c r="E167" s="37">
        <v>0</v>
      </c>
      <c r="F167" s="37">
        <v>0</v>
      </c>
      <c r="G167" s="37">
        <v>10170185.36</v>
      </c>
      <c r="H167" s="37">
        <v>-264846.9500000011</v>
      </c>
      <c r="I167" s="38">
        <v>-0.02538055869229993</v>
      </c>
      <c r="J167" s="37">
        <v>6151125.88</v>
      </c>
      <c r="K167" s="38">
        <v>0.6048194464766373</v>
      </c>
      <c r="L167" s="39">
        <v>4019059.4800000004</v>
      </c>
      <c r="M167" s="39">
        <v>0</v>
      </c>
      <c r="N167" s="39">
        <v>0</v>
      </c>
    </row>
    <row r="168" spans="1:14" ht="15">
      <c r="A168" s="34" t="s">
        <v>181</v>
      </c>
      <c r="B168" s="35">
        <v>0</v>
      </c>
      <c r="C168" s="36">
        <v>0</v>
      </c>
      <c r="D168" s="36">
        <v>94147846.53</v>
      </c>
      <c r="E168" s="37">
        <v>0</v>
      </c>
      <c r="F168" s="37">
        <v>0</v>
      </c>
      <c r="G168" s="37">
        <v>94412693.47999999</v>
      </c>
      <c r="H168" s="37">
        <v>264846.9499999881</v>
      </c>
      <c r="I168" s="38">
        <v>0.002813096207310437</v>
      </c>
      <c r="J168" s="37">
        <v>29748470.330000002</v>
      </c>
      <c r="K168" s="38">
        <v>0.31508973246591887</v>
      </c>
      <c r="L168" s="39">
        <v>64664223.14999999</v>
      </c>
      <c r="M168" s="39">
        <v>0</v>
      </c>
      <c r="N168" s="39">
        <v>2808.3</v>
      </c>
    </row>
    <row r="169" spans="1:14" ht="15">
      <c r="A169" s="53" t="s">
        <v>182</v>
      </c>
      <c r="B169" s="54"/>
      <c r="C169" s="55"/>
      <c r="D169" s="55">
        <v>104582878.84</v>
      </c>
      <c r="E169" s="56"/>
      <c r="F169" s="56"/>
      <c r="G169" s="56">
        <v>104582878.83999999</v>
      </c>
      <c r="H169" s="56">
        <v>0</v>
      </c>
      <c r="I169" s="57">
        <v>0</v>
      </c>
      <c r="J169" s="56">
        <v>35899596.21</v>
      </c>
      <c r="K169" s="57">
        <v>0.34326456307367803</v>
      </c>
      <c r="L169" s="58">
        <v>68683282.63</v>
      </c>
      <c r="M169" s="58">
        <v>0</v>
      </c>
      <c r="N169" s="58">
        <v>2808.3</v>
      </c>
    </row>
    <row r="170" spans="1:14" ht="15">
      <c r="A170" s="34" t="s">
        <v>183</v>
      </c>
      <c r="B170" s="35">
        <v>0</v>
      </c>
      <c r="C170" s="36">
        <v>0</v>
      </c>
      <c r="D170" s="36">
        <v>10435032.31</v>
      </c>
      <c r="E170" s="37">
        <v>0</v>
      </c>
      <c r="F170" s="37">
        <v>0</v>
      </c>
      <c r="G170" s="37">
        <v>10170185.36</v>
      </c>
      <c r="H170" s="37">
        <v>-264846.9500000011</v>
      </c>
      <c r="I170" s="38">
        <v>-0.02538055869229993</v>
      </c>
      <c r="J170" s="37">
        <v>6151125.88</v>
      </c>
      <c r="K170" s="38">
        <v>0.6048194464766373</v>
      </c>
      <c r="L170" s="39">
        <v>4019059.4800000004</v>
      </c>
      <c r="M170" s="39">
        <v>0</v>
      </c>
      <c r="N170" s="39">
        <v>0</v>
      </c>
    </row>
    <row r="171" spans="1:14" ht="15">
      <c r="A171" s="34" t="s">
        <v>184</v>
      </c>
      <c r="B171" s="35">
        <v>0</v>
      </c>
      <c r="C171" s="36">
        <v>0</v>
      </c>
      <c r="D171" s="36">
        <v>94147846.53</v>
      </c>
      <c r="E171" s="37">
        <v>0</v>
      </c>
      <c r="F171" s="37">
        <v>0</v>
      </c>
      <c r="G171" s="37">
        <v>94412693.47999999</v>
      </c>
      <c r="H171" s="37">
        <v>264846.9499999881</v>
      </c>
      <c r="I171" s="38">
        <v>0.002813096207310437</v>
      </c>
      <c r="J171" s="37">
        <v>29748470.330000002</v>
      </c>
      <c r="K171" s="38">
        <v>0.31508973246591887</v>
      </c>
      <c r="L171" s="39">
        <v>64664223.14999999</v>
      </c>
      <c r="M171" s="39">
        <v>0</v>
      </c>
      <c r="N171" s="39">
        <v>2808.3</v>
      </c>
    </row>
    <row r="172" spans="1:14" ht="15">
      <c r="A172" s="53" t="s">
        <v>185</v>
      </c>
      <c r="B172" s="54"/>
      <c r="C172" s="55"/>
      <c r="D172" s="55">
        <v>0</v>
      </c>
      <c r="E172" s="56"/>
      <c r="F172" s="56"/>
      <c r="G172" s="56">
        <v>0</v>
      </c>
      <c r="H172" s="56">
        <v>0</v>
      </c>
      <c r="I172" s="57">
        <v>0</v>
      </c>
      <c r="J172" s="56">
        <v>0</v>
      </c>
      <c r="K172" s="57">
        <v>0</v>
      </c>
      <c r="L172" s="58">
        <v>0</v>
      </c>
      <c r="M172" s="58">
        <v>0</v>
      </c>
      <c r="N172" s="58">
        <v>0</v>
      </c>
    </row>
    <row r="173" spans="1:14" ht="15">
      <c r="A173" s="53" t="s">
        <v>186</v>
      </c>
      <c r="B173" s="54"/>
      <c r="C173" s="55"/>
      <c r="D173" s="55">
        <v>13589778.41</v>
      </c>
      <c r="E173" s="56"/>
      <c r="F173" s="56"/>
      <c r="G173" s="56">
        <v>13343317.13</v>
      </c>
      <c r="H173" s="56">
        <v>-246461.27999999933</v>
      </c>
      <c r="I173" s="57">
        <v>-0.018135783569409893</v>
      </c>
      <c r="J173" s="56">
        <v>8092189.88</v>
      </c>
      <c r="K173" s="57">
        <v>0.6064601329010008</v>
      </c>
      <c r="L173" s="58">
        <v>5251127.25</v>
      </c>
      <c r="M173" s="58">
        <v>0</v>
      </c>
      <c r="N173" s="58">
        <v>0</v>
      </c>
    </row>
  </sheetData>
  <sheetProtection/>
  <mergeCells count="9">
    <mergeCell ref="A8:I8"/>
    <mergeCell ref="A9:A10"/>
    <mergeCell ref="B9:D9"/>
    <mergeCell ref="E9:I9"/>
    <mergeCell ref="N9:N10"/>
    <mergeCell ref="J9:J10"/>
    <mergeCell ref="K9:K10"/>
    <mergeCell ref="L9:L10"/>
    <mergeCell ref="M9:M10"/>
  </mergeCells>
  <printOptions/>
  <pageMargins left="0.7086614173228347" right="0.7086614173228347" top="0.7874015748031497" bottom="0.7874015748031497" header="0.31496062992125984" footer="0.31496062992125984"/>
  <pageSetup fitToHeight="4" fitToWidth="1" horizontalDpi="600" verticalDpi="600" orientation="landscape" paperSize="9" r:id="rId1"/>
  <headerFooter>
    <oddHeader>&amp;RRK-32-2014-35, př. 2
Počet stran: 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X253"/>
  <sheetViews>
    <sheetView zoomScalePageLayoutView="0" workbookViewId="0" topLeftCell="A1">
      <selection activeCell="C36" sqref="C36"/>
    </sheetView>
  </sheetViews>
  <sheetFormatPr defaultColWidth="9.140625" defaultRowHeight="15"/>
  <cols>
    <col min="1" max="2" width="12.7109375" style="0" customWidth="1"/>
    <col min="3" max="3" width="40.7109375" style="0" customWidth="1"/>
    <col min="4" max="24" width="12.7109375" style="0" customWidth="1"/>
  </cols>
  <sheetData>
    <row r="1" spans="1:24" ht="23.25">
      <c r="A1" s="117" t="s">
        <v>188</v>
      </c>
      <c r="B1" s="117"/>
      <c r="C1" s="117"/>
      <c r="D1" s="117"/>
      <c r="E1" s="117"/>
      <c r="F1" s="117"/>
      <c r="G1" s="117"/>
      <c r="H1" s="117"/>
      <c r="I1" s="117"/>
      <c r="J1" s="117"/>
      <c r="K1" s="117"/>
      <c r="L1" s="117"/>
      <c r="M1" s="117"/>
      <c r="N1" s="117"/>
      <c r="O1" s="117"/>
      <c r="P1" s="117"/>
      <c r="Q1" s="117"/>
      <c r="R1" s="117"/>
      <c r="S1" s="117"/>
      <c r="T1" s="117"/>
      <c r="U1" s="117"/>
      <c r="V1" s="117"/>
      <c r="W1" s="117"/>
      <c r="X1" s="117"/>
    </row>
    <row r="2" spans="19:21" ht="15">
      <c r="S2" s="67"/>
      <c r="T2" s="68">
        <f>COUNTA(T4:T19899)</f>
        <v>238</v>
      </c>
      <c r="U2" s="68"/>
    </row>
    <row r="3" spans="1:24" ht="45">
      <c r="A3" s="69" t="s">
        <v>189</v>
      </c>
      <c r="B3" s="69" t="s">
        <v>190</v>
      </c>
      <c r="C3" s="69" t="s">
        <v>191</v>
      </c>
      <c r="D3" s="70" t="s">
        <v>192</v>
      </c>
      <c r="E3" s="70" t="s">
        <v>193</v>
      </c>
      <c r="F3" s="70" t="s">
        <v>194</v>
      </c>
      <c r="G3" s="70" t="s">
        <v>195</v>
      </c>
      <c r="H3" s="70" t="s">
        <v>196</v>
      </c>
      <c r="I3" s="70" t="s">
        <v>197</v>
      </c>
      <c r="J3" s="70" t="s">
        <v>198</v>
      </c>
      <c r="K3" s="69" t="s">
        <v>199</v>
      </c>
      <c r="L3" s="69" t="s">
        <v>193</v>
      </c>
      <c r="M3" s="69" t="s">
        <v>194</v>
      </c>
      <c r="N3" s="69" t="s">
        <v>195</v>
      </c>
      <c r="O3" s="69" t="s">
        <v>196</v>
      </c>
      <c r="P3" s="69" t="s">
        <v>197</v>
      </c>
      <c r="Q3" s="69" t="s">
        <v>198</v>
      </c>
      <c r="R3" s="70" t="s">
        <v>200</v>
      </c>
      <c r="S3" s="71" t="s">
        <v>201</v>
      </c>
      <c r="T3" s="70" t="s">
        <v>202</v>
      </c>
      <c r="U3" s="69" t="s">
        <v>203</v>
      </c>
      <c r="V3" s="70" t="s">
        <v>204</v>
      </c>
      <c r="W3" s="70" t="s">
        <v>205</v>
      </c>
      <c r="X3" s="70" t="s">
        <v>206</v>
      </c>
    </row>
    <row r="4" spans="1:24" ht="15">
      <c r="A4" s="72">
        <v>1</v>
      </c>
      <c r="B4" s="73">
        <v>41557.4325</v>
      </c>
      <c r="C4" s="72" t="s">
        <v>207</v>
      </c>
      <c r="D4" s="72"/>
      <c r="E4" s="74"/>
      <c r="F4" s="74"/>
      <c r="G4" s="74"/>
      <c r="H4" s="74"/>
      <c r="I4" s="74"/>
      <c r="J4" s="74"/>
      <c r="K4" s="72" t="s">
        <v>31</v>
      </c>
      <c r="L4" s="74">
        <v>1756</v>
      </c>
      <c r="M4" s="74">
        <v>350</v>
      </c>
      <c r="N4" s="74">
        <v>614600</v>
      </c>
      <c r="O4" s="74">
        <v>1540</v>
      </c>
      <c r="P4" s="74">
        <v>350</v>
      </c>
      <c r="Q4" s="74">
        <v>539000</v>
      </c>
      <c r="R4" s="75"/>
      <c r="S4" s="76" t="s">
        <v>208</v>
      </c>
      <c r="T4" s="75" t="s">
        <v>209</v>
      </c>
      <c r="U4" s="74">
        <v>-75600</v>
      </c>
      <c r="V4" s="72"/>
      <c r="W4" s="77"/>
      <c r="X4" s="72"/>
    </row>
    <row r="5" spans="1:24" ht="15">
      <c r="A5" s="78">
        <v>2</v>
      </c>
      <c r="B5" s="79">
        <v>41557.4325</v>
      </c>
      <c r="C5" s="78" t="s">
        <v>207</v>
      </c>
      <c r="D5" s="78"/>
      <c r="E5" s="80"/>
      <c r="F5" s="80"/>
      <c r="G5" s="80"/>
      <c r="H5" s="80"/>
      <c r="I5" s="80"/>
      <c r="J5" s="80"/>
      <c r="K5" s="78" t="s">
        <v>39</v>
      </c>
      <c r="L5" s="80">
        <v>728</v>
      </c>
      <c r="M5" s="80">
        <v>350</v>
      </c>
      <c r="N5" s="80">
        <v>254800</v>
      </c>
      <c r="O5" s="80">
        <v>720</v>
      </c>
      <c r="P5" s="80">
        <v>350</v>
      </c>
      <c r="Q5" s="80">
        <v>252000</v>
      </c>
      <c r="R5" s="81"/>
      <c r="S5" s="82" t="s">
        <v>208</v>
      </c>
      <c r="T5" s="81" t="s">
        <v>209</v>
      </c>
      <c r="U5" s="80">
        <v>-2800</v>
      </c>
      <c r="V5" s="78"/>
      <c r="W5" s="83"/>
      <c r="X5" s="78"/>
    </row>
    <row r="6" spans="1:24" ht="15">
      <c r="A6" s="78">
        <v>3</v>
      </c>
      <c r="B6" s="79">
        <v>41557.4325</v>
      </c>
      <c r="C6" s="78" t="s">
        <v>207</v>
      </c>
      <c r="D6" s="78"/>
      <c r="E6" s="80"/>
      <c r="F6" s="80"/>
      <c r="G6" s="80"/>
      <c r="H6" s="80"/>
      <c r="I6" s="80"/>
      <c r="J6" s="80"/>
      <c r="K6" s="78" t="s">
        <v>47</v>
      </c>
      <c r="L6" s="80">
        <v>14018</v>
      </c>
      <c r="M6" s="80">
        <v>310</v>
      </c>
      <c r="N6" s="80">
        <v>4345580</v>
      </c>
      <c r="O6" s="80">
        <v>14120</v>
      </c>
      <c r="P6" s="80">
        <v>310</v>
      </c>
      <c r="Q6" s="80">
        <v>4377200</v>
      </c>
      <c r="R6" s="81"/>
      <c r="S6" s="82" t="s">
        <v>208</v>
      </c>
      <c r="T6" s="81" t="s">
        <v>209</v>
      </c>
      <c r="U6" s="80">
        <v>31620</v>
      </c>
      <c r="V6" s="78"/>
      <c r="W6" s="83"/>
      <c r="X6" s="78"/>
    </row>
    <row r="7" spans="1:24" ht="15">
      <c r="A7" s="78">
        <v>4</v>
      </c>
      <c r="B7" s="79">
        <v>41557.4325</v>
      </c>
      <c r="C7" s="78" t="s">
        <v>207</v>
      </c>
      <c r="D7" s="78"/>
      <c r="E7" s="80"/>
      <c r="F7" s="80"/>
      <c r="G7" s="80"/>
      <c r="H7" s="80"/>
      <c r="I7" s="80"/>
      <c r="J7" s="80"/>
      <c r="K7" s="78" t="s">
        <v>48</v>
      </c>
      <c r="L7" s="80">
        <v>7364</v>
      </c>
      <c r="M7" s="80">
        <v>280</v>
      </c>
      <c r="N7" s="80">
        <v>2061920</v>
      </c>
      <c r="O7" s="80">
        <v>7072</v>
      </c>
      <c r="P7" s="80">
        <v>280</v>
      </c>
      <c r="Q7" s="80">
        <v>1980160</v>
      </c>
      <c r="R7" s="81"/>
      <c r="S7" s="82" t="s">
        <v>208</v>
      </c>
      <c r="T7" s="81" t="s">
        <v>209</v>
      </c>
      <c r="U7" s="80">
        <v>-81760</v>
      </c>
      <c r="V7" s="78"/>
      <c r="W7" s="83"/>
      <c r="X7" s="78"/>
    </row>
    <row r="8" spans="1:24" ht="15">
      <c r="A8" s="78">
        <v>5</v>
      </c>
      <c r="B8" s="79">
        <v>41557.4325</v>
      </c>
      <c r="C8" s="78" t="s">
        <v>207</v>
      </c>
      <c r="D8" s="78"/>
      <c r="E8" s="80"/>
      <c r="F8" s="80"/>
      <c r="G8" s="80"/>
      <c r="H8" s="80"/>
      <c r="I8" s="80"/>
      <c r="J8" s="80"/>
      <c r="K8" s="78" t="s">
        <v>49</v>
      </c>
      <c r="L8" s="80">
        <v>11660</v>
      </c>
      <c r="M8" s="80">
        <v>220</v>
      </c>
      <c r="N8" s="80">
        <v>2565200</v>
      </c>
      <c r="O8" s="80">
        <v>12338</v>
      </c>
      <c r="P8" s="80">
        <v>220</v>
      </c>
      <c r="Q8" s="80">
        <v>2714360</v>
      </c>
      <c r="R8" s="81"/>
      <c r="S8" s="82" t="s">
        <v>208</v>
      </c>
      <c r="T8" s="81" t="s">
        <v>209</v>
      </c>
      <c r="U8" s="80">
        <v>149160</v>
      </c>
      <c r="V8" s="78"/>
      <c r="W8" s="83"/>
      <c r="X8" s="78"/>
    </row>
    <row r="9" spans="1:24" ht="15">
      <c r="A9" s="78">
        <v>6</v>
      </c>
      <c r="B9" s="79">
        <v>41557.4325</v>
      </c>
      <c r="C9" s="78" t="s">
        <v>207</v>
      </c>
      <c r="D9" s="78"/>
      <c r="E9" s="80"/>
      <c r="F9" s="80"/>
      <c r="G9" s="80"/>
      <c r="H9" s="80"/>
      <c r="I9" s="80"/>
      <c r="J9" s="80"/>
      <c r="K9" s="78" t="s">
        <v>59</v>
      </c>
      <c r="L9" s="80">
        <v>1</v>
      </c>
      <c r="M9" s="80">
        <v>6245195</v>
      </c>
      <c r="N9" s="80">
        <v>6245195</v>
      </c>
      <c r="O9" s="80">
        <v>1</v>
      </c>
      <c r="P9" s="80">
        <v>6230033.2</v>
      </c>
      <c r="Q9" s="80">
        <v>6230033.2</v>
      </c>
      <c r="R9" s="81"/>
      <c r="S9" s="82" t="s">
        <v>208</v>
      </c>
      <c r="T9" s="81" t="s">
        <v>209</v>
      </c>
      <c r="U9" s="80">
        <v>-15161.799999999814</v>
      </c>
      <c r="V9" s="78"/>
      <c r="W9" s="83"/>
      <c r="X9" s="78"/>
    </row>
    <row r="10" spans="1:24" ht="15">
      <c r="A10" s="78">
        <v>7</v>
      </c>
      <c r="B10" s="79">
        <v>41557.4325</v>
      </c>
      <c r="C10" s="78" t="s">
        <v>207</v>
      </c>
      <c r="D10" s="78"/>
      <c r="E10" s="80"/>
      <c r="F10" s="80"/>
      <c r="G10" s="80"/>
      <c r="H10" s="80"/>
      <c r="I10" s="80"/>
      <c r="J10" s="80"/>
      <c r="K10" s="78" t="s">
        <v>62</v>
      </c>
      <c r="L10" s="80">
        <v>1</v>
      </c>
      <c r="M10" s="80">
        <v>2248270.2</v>
      </c>
      <c r="N10" s="80">
        <v>2248270.2</v>
      </c>
      <c r="O10" s="80">
        <v>1</v>
      </c>
      <c r="P10" s="80">
        <v>2242812</v>
      </c>
      <c r="Q10" s="80">
        <v>2242812</v>
      </c>
      <c r="R10" s="81"/>
      <c r="S10" s="82" t="s">
        <v>208</v>
      </c>
      <c r="T10" s="81" t="s">
        <v>209</v>
      </c>
      <c r="U10" s="80">
        <v>-5458.200000000186</v>
      </c>
      <c r="V10" s="78"/>
      <c r="W10" s="83"/>
      <c r="X10" s="78"/>
    </row>
    <row r="11" spans="1:24" ht="15">
      <c r="A11" s="78">
        <v>8</v>
      </c>
      <c r="B11" s="79">
        <v>41557.43659722222</v>
      </c>
      <c r="C11" s="78" t="s">
        <v>210</v>
      </c>
      <c r="D11" s="78"/>
      <c r="E11" s="80"/>
      <c r="F11" s="80"/>
      <c r="G11" s="80"/>
      <c r="H11" s="80"/>
      <c r="I11" s="80"/>
      <c r="J11" s="80"/>
      <c r="K11" s="78" t="s">
        <v>53</v>
      </c>
      <c r="L11" s="80">
        <v>840</v>
      </c>
      <c r="M11" s="80">
        <v>310</v>
      </c>
      <c r="N11" s="80">
        <v>260400</v>
      </c>
      <c r="O11" s="80">
        <v>0</v>
      </c>
      <c r="P11" s="80">
        <v>310</v>
      </c>
      <c r="Q11" s="80">
        <v>0</v>
      </c>
      <c r="R11" s="81"/>
      <c r="S11" s="82" t="s">
        <v>208</v>
      </c>
      <c r="T11" s="81" t="s">
        <v>209</v>
      </c>
      <c r="U11" s="80">
        <v>-260400</v>
      </c>
      <c r="V11" s="78"/>
      <c r="W11" s="83"/>
      <c r="X11" s="78"/>
    </row>
    <row r="12" spans="1:24" ht="15">
      <c r="A12" s="78">
        <v>9</v>
      </c>
      <c r="B12" s="79">
        <v>41557.43659722222</v>
      </c>
      <c r="C12" s="78" t="s">
        <v>210</v>
      </c>
      <c r="D12" s="78"/>
      <c r="E12" s="80"/>
      <c r="F12" s="80"/>
      <c r="G12" s="80"/>
      <c r="H12" s="80"/>
      <c r="I12" s="80"/>
      <c r="J12" s="80"/>
      <c r="K12" s="78" t="s">
        <v>54</v>
      </c>
      <c r="L12" s="80">
        <v>528</v>
      </c>
      <c r="M12" s="80">
        <v>280</v>
      </c>
      <c r="N12" s="80">
        <v>147840</v>
      </c>
      <c r="O12" s="80">
        <v>0</v>
      </c>
      <c r="P12" s="80">
        <v>280</v>
      </c>
      <c r="Q12" s="80">
        <v>0</v>
      </c>
      <c r="R12" s="81"/>
      <c r="S12" s="82" t="s">
        <v>208</v>
      </c>
      <c r="T12" s="81" t="s">
        <v>209</v>
      </c>
      <c r="U12" s="80">
        <v>-147840</v>
      </c>
      <c r="V12" s="78"/>
      <c r="W12" s="83"/>
      <c r="X12" s="78"/>
    </row>
    <row r="13" spans="1:24" ht="15">
      <c r="A13" s="78">
        <v>10</v>
      </c>
      <c r="B13" s="79">
        <v>41557.43659722222</v>
      </c>
      <c r="C13" s="78" t="s">
        <v>210</v>
      </c>
      <c r="D13" s="78"/>
      <c r="E13" s="80"/>
      <c r="F13" s="80"/>
      <c r="G13" s="80"/>
      <c r="H13" s="80"/>
      <c r="I13" s="80"/>
      <c r="J13" s="80"/>
      <c r="K13" s="78" t="s">
        <v>55</v>
      </c>
      <c r="L13" s="80">
        <v>856</v>
      </c>
      <c r="M13" s="80">
        <v>220</v>
      </c>
      <c r="N13" s="80">
        <v>188320</v>
      </c>
      <c r="O13" s="80">
        <v>0</v>
      </c>
      <c r="P13" s="80">
        <v>220</v>
      </c>
      <c r="Q13" s="80">
        <v>0</v>
      </c>
      <c r="R13" s="81"/>
      <c r="S13" s="82" t="s">
        <v>208</v>
      </c>
      <c r="T13" s="81" t="s">
        <v>209</v>
      </c>
      <c r="U13" s="80">
        <v>-188320</v>
      </c>
      <c r="V13" s="78"/>
      <c r="W13" s="83"/>
      <c r="X13" s="78"/>
    </row>
    <row r="14" spans="1:24" ht="15">
      <c r="A14" s="78">
        <v>11</v>
      </c>
      <c r="B14" s="79">
        <v>41557.43659722222</v>
      </c>
      <c r="C14" s="78" t="s">
        <v>210</v>
      </c>
      <c r="D14" s="78"/>
      <c r="E14" s="80"/>
      <c r="F14" s="80"/>
      <c r="G14" s="80"/>
      <c r="H14" s="80"/>
      <c r="I14" s="80"/>
      <c r="J14" s="80"/>
      <c r="K14" s="78" t="s">
        <v>47</v>
      </c>
      <c r="L14" s="80">
        <v>14120</v>
      </c>
      <c r="M14" s="80">
        <v>310</v>
      </c>
      <c r="N14" s="80">
        <v>4377200</v>
      </c>
      <c r="O14" s="80">
        <v>14960</v>
      </c>
      <c r="P14" s="80">
        <v>310</v>
      </c>
      <c r="Q14" s="80">
        <v>4637600</v>
      </c>
      <c r="R14" s="81"/>
      <c r="S14" s="82" t="s">
        <v>208</v>
      </c>
      <c r="T14" s="81" t="s">
        <v>209</v>
      </c>
      <c r="U14" s="80">
        <v>260400</v>
      </c>
      <c r="V14" s="78"/>
      <c r="W14" s="83"/>
      <c r="X14" s="78"/>
    </row>
    <row r="15" spans="1:24" ht="15">
      <c r="A15" s="78">
        <v>12</v>
      </c>
      <c r="B15" s="79">
        <v>41557.43659722222</v>
      </c>
      <c r="C15" s="78" t="s">
        <v>210</v>
      </c>
      <c r="D15" s="78"/>
      <c r="E15" s="80"/>
      <c r="F15" s="80"/>
      <c r="G15" s="80"/>
      <c r="H15" s="80"/>
      <c r="I15" s="80"/>
      <c r="J15" s="80"/>
      <c r="K15" s="78" t="s">
        <v>48</v>
      </c>
      <c r="L15" s="80">
        <v>7072</v>
      </c>
      <c r="M15" s="80">
        <v>280</v>
      </c>
      <c r="N15" s="80">
        <v>1980160</v>
      </c>
      <c r="O15" s="80">
        <v>7600</v>
      </c>
      <c r="P15" s="80">
        <v>280</v>
      </c>
      <c r="Q15" s="80">
        <v>2128000</v>
      </c>
      <c r="R15" s="81"/>
      <c r="S15" s="82" t="s">
        <v>208</v>
      </c>
      <c r="T15" s="81" t="s">
        <v>209</v>
      </c>
      <c r="U15" s="80">
        <v>147840</v>
      </c>
      <c r="V15" s="78"/>
      <c r="W15" s="83"/>
      <c r="X15" s="78"/>
    </row>
    <row r="16" spans="1:24" ht="15">
      <c r="A16" s="78">
        <v>13</v>
      </c>
      <c r="B16" s="79">
        <v>41557.43659722222</v>
      </c>
      <c r="C16" s="78" t="s">
        <v>210</v>
      </c>
      <c r="D16" s="78"/>
      <c r="E16" s="80"/>
      <c r="F16" s="80"/>
      <c r="G16" s="80"/>
      <c r="H16" s="80"/>
      <c r="I16" s="80"/>
      <c r="J16" s="80"/>
      <c r="K16" s="78" t="s">
        <v>49</v>
      </c>
      <c r="L16" s="80">
        <v>12338</v>
      </c>
      <c r="M16" s="80">
        <v>220</v>
      </c>
      <c r="N16" s="80">
        <v>2714360</v>
      </c>
      <c r="O16" s="80">
        <v>13194</v>
      </c>
      <c r="P16" s="80">
        <v>220</v>
      </c>
      <c r="Q16" s="80">
        <v>2902680</v>
      </c>
      <c r="R16" s="81"/>
      <c r="S16" s="82" t="s">
        <v>208</v>
      </c>
      <c r="T16" s="81" t="s">
        <v>209</v>
      </c>
      <c r="U16" s="80">
        <v>188320</v>
      </c>
      <c r="V16" s="78"/>
      <c r="W16" s="83"/>
      <c r="X16" s="78"/>
    </row>
    <row r="17" spans="1:24" ht="15">
      <c r="A17" s="78">
        <v>14</v>
      </c>
      <c r="B17" s="79">
        <v>41557.453993055555</v>
      </c>
      <c r="C17" s="78" t="s">
        <v>211</v>
      </c>
      <c r="D17" s="78"/>
      <c r="E17" s="80"/>
      <c r="F17" s="80"/>
      <c r="G17" s="80"/>
      <c r="H17" s="80"/>
      <c r="I17" s="80"/>
      <c r="J17" s="80"/>
      <c r="K17" s="78" t="s">
        <v>102</v>
      </c>
      <c r="L17" s="80">
        <v>356</v>
      </c>
      <c r="M17" s="80">
        <v>9478.83</v>
      </c>
      <c r="N17" s="80">
        <v>3374463.48</v>
      </c>
      <c r="O17" s="80">
        <v>353</v>
      </c>
      <c r="P17" s="80">
        <v>9417.74</v>
      </c>
      <c r="Q17" s="80">
        <v>3324462.2199999997</v>
      </c>
      <c r="R17" s="81"/>
      <c r="S17" s="82" t="s">
        <v>208</v>
      </c>
      <c r="T17" s="81" t="s">
        <v>209</v>
      </c>
      <c r="U17" s="80">
        <v>-50001.26000000024</v>
      </c>
      <c r="V17" s="78"/>
      <c r="W17" s="83"/>
      <c r="X17" s="78"/>
    </row>
    <row r="18" spans="1:24" ht="15">
      <c r="A18" s="78">
        <v>15</v>
      </c>
      <c r="B18" s="79">
        <v>41557.453993055555</v>
      </c>
      <c r="C18" s="78" t="s">
        <v>211</v>
      </c>
      <c r="D18" s="78"/>
      <c r="E18" s="80"/>
      <c r="F18" s="80"/>
      <c r="G18" s="80"/>
      <c r="H18" s="80"/>
      <c r="I18" s="80"/>
      <c r="J18" s="80"/>
      <c r="K18" s="78" t="s">
        <v>84</v>
      </c>
      <c r="L18" s="80">
        <v>24</v>
      </c>
      <c r="M18" s="80">
        <v>4702.5</v>
      </c>
      <c r="N18" s="80">
        <v>112860</v>
      </c>
      <c r="O18" s="80">
        <v>26</v>
      </c>
      <c r="P18" s="80">
        <v>5571.54</v>
      </c>
      <c r="Q18" s="80">
        <v>144860.04</v>
      </c>
      <c r="R18" s="81"/>
      <c r="S18" s="82" t="s">
        <v>208</v>
      </c>
      <c r="T18" s="81" t="s">
        <v>209</v>
      </c>
      <c r="U18" s="80">
        <v>32000.040000000008</v>
      </c>
      <c r="V18" s="78"/>
      <c r="W18" s="83"/>
      <c r="X18" s="78"/>
    </row>
    <row r="19" spans="1:24" ht="15">
      <c r="A19" s="78">
        <v>16</v>
      </c>
      <c r="B19" s="79">
        <v>41557.453993055555</v>
      </c>
      <c r="C19" s="78" t="s">
        <v>211</v>
      </c>
      <c r="D19" s="78"/>
      <c r="E19" s="80"/>
      <c r="F19" s="80"/>
      <c r="G19" s="80"/>
      <c r="H19" s="80"/>
      <c r="I19" s="80"/>
      <c r="J19" s="80"/>
      <c r="K19" s="78" t="s">
        <v>86</v>
      </c>
      <c r="L19" s="80">
        <v>30</v>
      </c>
      <c r="M19" s="80">
        <v>13928.67</v>
      </c>
      <c r="N19" s="80">
        <v>417860.1</v>
      </c>
      <c r="O19" s="80">
        <v>30</v>
      </c>
      <c r="P19" s="80">
        <v>13595.34</v>
      </c>
      <c r="Q19" s="80">
        <v>407860.2</v>
      </c>
      <c r="R19" s="81"/>
      <c r="S19" s="82" t="s">
        <v>208</v>
      </c>
      <c r="T19" s="81" t="s">
        <v>209</v>
      </c>
      <c r="U19" s="80">
        <v>-9999.899999999965</v>
      </c>
      <c r="V19" s="78"/>
      <c r="W19" s="83"/>
      <c r="X19" s="78"/>
    </row>
    <row r="20" spans="1:24" ht="15">
      <c r="A20" s="78">
        <v>17</v>
      </c>
      <c r="B20" s="79">
        <v>41557.453993055555</v>
      </c>
      <c r="C20" s="78" t="s">
        <v>211</v>
      </c>
      <c r="D20" s="78"/>
      <c r="E20" s="80"/>
      <c r="F20" s="80"/>
      <c r="G20" s="80"/>
      <c r="H20" s="80"/>
      <c r="I20" s="80"/>
      <c r="J20" s="80"/>
      <c r="K20" s="78" t="s">
        <v>94</v>
      </c>
      <c r="L20" s="80">
        <v>2</v>
      </c>
      <c r="M20" s="80">
        <v>6000</v>
      </c>
      <c r="N20" s="80">
        <v>12000</v>
      </c>
      <c r="O20" s="80">
        <v>3</v>
      </c>
      <c r="P20" s="80">
        <v>13333.33</v>
      </c>
      <c r="Q20" s="80">
        <v>39999.99</v>
      </c>
      <c r="R20" s="81"/>
      <c r="S20" s="82" t="s">
        <v>208</v>
      </c>
      <c r="T20" s="81" t="s">
        <v>209</v>
      </c>
      <c r="U20" s="80">
        <v>27999.989999999998</v>
      </c>
      <c r="V20" s="78"/>
      <c r="W20" s="83"/>
      <c r="X20" s="78"/>
    </row>
    <row r="21" spans="1:24" ht="15">
      <c r="A21" s="78">
        <v>18</v>
      </c>
      <c r="B21" s="79">
        <v>41557.453993055555</v>
      </c>
      <c r="C21" s="78" t="s">
        <v>211</v>
      </c>
      <c r="D21" s="78"/>
      <c r="E21" s="80"/>
      <c r="F21" s="80"/>
      <c r="G21" s="80"/>
      <c r="H21" s="80"/>
      <c r="I21" s="80"/>
      <c r="J21" s="80"/>
      <c r="K21" s="78" t="s">
        <v>85</v>
      </c>
      <c r="L21" s="80">
        <v>12</v>
      </c>
      <c r="M21" s="80">
        <v>21916.67</v>
      </c>
      <c r="N21" s="80">
        <v>263000.04</v>
      </c>
      <c r="O21" s="80">
        <v>13</v>
      </c>
      <c r="P21" s="80">
        <v>22153.85</v>
      </c>
      <c r="Q21" s="80">
        <v>288000.05</v>
      </c>
      <c r="R21" s="81"/>
      <c r="S21" s="82" t="s">
        <v>208</v>
      </c>
      <c r="T21" s="81" t="s">
        <v>209</v>
      </c>
      <c r="U21" s="80">
        <v>25000.01000000001</v>
      </c>
      <c r="V21" s="78"/>
      <c r="W21" s="83"/>
      <c r="X21" s="84"/>
    </row>
    <row r="22" spans="1:24" ht="15">
      <c r="A22" s="78">
        <v>19</v>
      </c>
      <c r="B22" s="79">
        <v>41557.453993055555</v>
      </c>
      <c r="C22" s="78" t="s">
        <v>211</v>
      </c>
      <c r="D22" s="78"/>
      <c r="E22" s="80"/>
      <c r="F22" s="80"/>
      <c r="G22" s="80"/>
      <c r="H22" s="80"/>
      <c r="I22" s="80"/>
      <c r="J22" s="80"/>
      <c r="K22" s="78" t="s">
        <v>96</v>
      </c>
      <c r="L22" s="80">
        <v>512</v>
      </c>
      <c r="M22" s="80">
        <v>408.2</v>
      </c>
      <c r="N22" s="80">
        <v>208998.4</v>
      </c>
      <c r="O22" s="80">
        <v>511</v>
      </c>
      <c r="P22" s="80">
        <v>360.08</v>
      </c>
      <c r="Q22" s="80">
        <v>184000.88</v>
      </c>
      <c r="R22" s="81"/>
      <c r="S22" s="82" t="s">
        <v>208</v>
      </c>
      <c r="T22" s="81" t="s">
        <v>209</v>
      </c>
      <c r="U22" s="80">
        <v>-24997.51999999999</v>
      </c>
      <c r="V22" s="78"/>
      <c r="W22" s="83"/>
      <c r="X22" s="78"/>
    </row>
    <row r="23" spans="1:24" ht="15">
      <c r="A23" s="78">
        <v>20</v>
      </c>
      <c r="B23" s="79">
        <v>41557.453993055555</v>
      </c>
      <c r="C23" s="78" t="s">
        <v>211</v>
      </c>
      <c r="D23" s="78"/>
      <c r="E23" s="80"/>
      <c r="F23" s="80"/>
      <c r="G23" s="80"/>
      <c r="H23" s="80"/>
      <c r="I23" s="80"/>
      <c r="J23" s="80"/>
      <c r="K23" s="78" t="s">
        <v>174</v>
      </c>
      <c r="L23" s="80">
        <v>1</v>
      </c>
      <c r="M23" s="80">
        <v>200000</v>
      </c>
      <c r="N23" s="80">
        <v>200000</v>
      </c>
      <c r="O23" s="80">
        <v>1</v>
      </c>
      <c r="P23" s="80">
        <v>199998.64</v>
      </c>
      <c r="Q23" s="80">
        <v>199998.64</v>
      </c>
      <c r="R23" s="81"/>
      <c r="S23" s="82" t="s">
        <v>208</v>
      </c>
      <c r="T23" s="81" t="s">
        <v>209</v>
      </c>
      <c r="U23" s="80">
        <v>-1.3599999999860302</v>
      </c>
      <c r="V23" s="78"/>
      <c r="W23" s="83"/>
      <c r="X23" s="78"/>
    </row>
    <row r="24" spans="1:24" ht="15">
      <c r="A24" s="78">
        <v>21</v>
      </c>
      <c r="B24" s="79">
        <v>41557.47900462963</v>
      </c>
      <c r="C24" s="85" t="s">
        <v>212</v>
      </c>
      <c r="D24" s="78"/>
      <c r="E24" s="80"/>
      <c r="F24" s="80"/>
      <c r="G24" s="80"/>
      <c r="H24" s="80"/>
      <c r="I24" s="80"/>
      <c r="J24" s="80"/>
      <c r="K24" s="78"/>
      <c r="L24" s="80"/>
      <c r="M24" s="80"/>
      <c r="N24" s="80"/>
      <c r="O24" s="80"/>
      <c r="P24" s="80"/>
      <c r="Q24" s="80"/>
      <c r="R24" s="81"/>
      <c r="S24" s="82" t="s">
        <v>208</v>
      </c>
      <c r="T24" s="81"/>
      <c r="U24" s="80"/>
      <c r="V24" s="78"/>
      <c r="W24" s="83"/>
      <c r="X24" s="78"/>
    </row>
    <row r="25" spans="1:24" ht="15">
      <c r="A25" s="78">
        <v>22</v>
      </c>
      <c r="B25" s="79">
        <v>41557.47900462963</v>
      </c>
      <c r="C25" s="78" t="s">
        <v>213</v>
      </c>
      <c r="D25" s="78"/>
      <c r="E25" s="80"/>
      <c r="F25" s="80"/>
      <c r="G25" s="80"/>
      <c r="H25" s="80"/>
      <c r="I25" s="80"/>
      <c r="J25" s="80"/>
      <c r="K25" s="78" t="s">
        <v>125</v>
      </c>
      <c r="L25" s="80">
        <v>48</v>
      </c>
      <c r="M25" s="80">
        <v>8547.92</v>
      </c>
      <c r="N25" s="80">
        <v>410300.16000000003</v>
      </c>
      <c r="O25" s="80">
        <v>47</v>
      </c>
      <c r="P25" s="80">
        <v>8393.62</v>
      </c>
      <c r="Q25" s="80">
        <v>394500.14</v>
      </c>
      <c r="R25" s="81"/>
      <c r="S25" s="82" t="s">
        <v>208</v>
      </c>
      <c r="T25" s="81" t="s">
        <v>209</v>
      </c>
      <c r="U25" s="80">
        <v>-15800.020000000019</v>
      </c>
      <c r="V25" s="78"/>
      <c r="W25" s="83"/>
      <c r="X25" s="78"/>
    </row>
    <row r="26" spans="1:24" ht="15">
      <c r="A26" s="78">
        <v>23</v>
      </c>
      <c r="B26" s="79">
        <v>41557.47900462963</v>
      </c>
      <c r="C26" s="78" t="s">
        <v>213</v>
      </c>
      <c r="D26" s="78"/>
      <c r="E26" s="80"/>
      <c r="F26" s="80"/>
      <c r="G26" s="80"/>
      <c r="H26" s="80"/>
      <c r="I26" s="80"/>
      <c r="J26" s="80"/>
      <c r="K26" s="78" t="s">
        <v>128</v>
      </c>
      <c r="L26" s="80">
        <v>173</v>
      </c>
      <c r="M26" s="80">
        <v>14707.82</v>
      </c>
      <c r="N26" s="80">
        <v>2544452.86</v>
      </c>
      <c r="O26" s="80">
        <v>174</v>
      </c>
      <c r="P26" s="80">
        <v>14714.1</v>
      </c>
      <c r="Q26" s="80">
        <v>2560253.4</v>
      </c>
      <c r="R26" s="81"/>
      <c r="S26" s="82" t="s">
        <v>208</v>
      </c>
      <c r="T26" s="81" t="s">
        <v>209</v>
      </c>
      <c r="U26" s="80">
        <v>15800.540000000037</v>
      </c>
      <c r="V26" s="78"/>
      <c r="W26" s="83"/>
      <c r="X26" s="78"/>
    </row>
    <row r="27" spans="1:24" ht="15">
      <c r="A27" s="78">
        <v>24</v>
      </c>
      <c r="B27" s="79">
        <v>41557.47900462963</v>
      </c>
      <c r="C27" s="78" t="s">
        <v>213</v>
      </c>
      <c r="D27" s="78"/>
      <c r="E27" s="80"/>
      <c r="F27" s="80"/>
      <c r="G27" s="80"/>
      <c r="H27" s="80"/>
      <c r="I27" s="80"/>
      <c r="J27" s="80"/>
      <c r="K27" s="78" t="s">
        <v>174</v>
      </c>
      <c r="L27" s="80">
        <v>1</v>
      </c>
      <c r="M27" s="80">
        <v>199998.64</v>
      </c>
      <c r="N27" s="80">
        <v>199998.64</v>
      </c>
      <c r="O27" s="80">
        <v>1</v>
      </c>
      <c r="P27" s="80">
        <v>199998.12</v>
      </c>
      <c r="Q27" s="80">
        <v>199998.12</v>
      </c>
      <c r="R27" s="81"/>
      <c r="S27" s="82" t="s">
        <v>208</v>
      </c>
      <c r="T27" s="81" t="s">
        <v>209</v>
      </c>
      <c r="U27" s="80">
        <v>-0.5200000000186265</v>
      </c>
      <c r="V27" s="78"/>
      <c r="W27" s="83"/>
      <c r="X27" s="78"/>
    </row>
    <row r="28" spans="1:24" ht="15">
      <c r="A28" s="78">
        <v>25</v>
      </c>
      <c r="B28" s="79">
        <v>41557.490578703706</v>
      </c>
      <c r="C28" s="78" t="s">
        <v>213</v>
      </c>
      <c r="D28" s="78"/>
      <c r="E28" s="80"/>
      <c r="F28" s="80"/>
      <c r="G28" s="80"/>
      <c r="H28" s="80"/>
      <c r="I28" s="80"/>
      <c r="J28" s="80"/>
      <c r="K28" s="78" t="s">
        <v>147</v>
      </c>
      <c r="L28" s="80">
        <v>2276</v>
      </c>
      <c r="M28" s="80">
        <v>3116.51</v>
      </c>
      <c r="N28" s="80">
        <v>7093176.760000001</v>
      </c>
      <c r="O28" s="80">
        <v>2304</v>
      </c>
      <c r="P28" s="80">
        <v>3177</v>
      </c>
      <c r="Q28" s="80">
        <v>7319808</v>
      </c>
      <c r="R28" s="81"/>
      <c r="S28" s="82" t="s">
        <v>208</v>
      </c>
      <c r="T28" s="81" t="s">
        <v>209</v>
      </c>
      <c r="U28" s="80">
        <v>226631.2399999993</v>
      </c>
      <c r="V28" s="78"/>
      <c r="W28" s="83"/>
      <c r="X28" s="78"/>
    </row>
    <row r="29" spans="1:24" ht="15">
      <c r="A29" s="78">
        <v>26</v>
      </c>
      <c r="B29" s="79">
        <v>41557.490578703706</v>
      </c>
      <c r="C29" s="78" t="s">
        <v>213</v>
      </c>
      <c r="D29" s="78"/>
      <c r="E29" s="80"/>
      <c r="F29" s="80"/>
      <c r="G29" s="80"/>
      <c r="H29" s="80"/>
      <c r="I29" s="80"/>
      <c r="J29" s="80"/>
      <c r="K29" s="78" t="s">
        <v>148</v>
      </c>
      <c r="L29" s="80">
        <v>1021</v>
      </c>
      <c r="M29" s="80">
        <v>6252.79</v>
      </c>
      <c r="N29" s="80">
        <v>6384098.59</v>
      </c>
      <c r="O29" s="80">
        <v>997</v>
      </c>
      <c r="P29" s="80">
        <v>6086.33</v>
      </c>
      <c r="Q29" s="80">
        <v>6068071.01</v>
      </c>
      <c r="R29" s="81"/>
      <c r="S29" s="82" t="s">
        <v>208</v>
      </c>
      <c r="T29" s="81" t="s">
        <v>209</v>
      </c>
      <c r="U29" s="80">
        <v>-316027.5800000001</v>
      </c>
      <c r="V29" s="78"/>
      <c r="W29" s="83"/>
      <c r="X29" s="78"/>
    </row>
    <row r="30" spans="1:24" ht="15">
      <c r="A30" s="78">
        <v>27</v>
      </c>
      <c r="B30" s="79">
        <v>41557.490578703706</v>
      </c>
      <c r="C30" s="78" t="s">
        <v>213</v>
      </c>
      <c r="D30" s="78"/>
      <c r="E30" s="80"/>
      <c r="F30" s="80"/>
      <c r="G30" s="80"/>
      <c r="H30" s="80"/>
      <c r="I30" s="80"/>
      <c r="J30" s="80"/>
      <c r="K30" s="78" t="s">
        <v>149</v>
      </c>
      <c r="L30" s="80">
        <v>184</v>
      </c>
      <c r="M30" s="80">
        <v>24073.14</v>
      </c>
      <c r="N30" s="80">
        <v>4429457.76</v>
      </c>
      <c r="O30" s="80">
        <v>173</v>
      </c>
      <c r="P30" s="80">
        <v>25491.65</v>
      </c>
      <c r="Q30" s="80">
        <v>4410055.45</v>
      </c>
      <c r="R30" s="81"/>
      <c r="S30" s="82" t="s">
        <v>208</v>
      </c>
      <c r="T30" s="81" t="s">
        <v>209</v>
      </c>
      <c r="U30" s="80">
        <v>-19402.30999999959</v>
      </c>
      <c r="V30" s="78"/>
      <c r="W30" s="83"/>
      <c r="X30" s="78"/>
    </row>
    <row r="31" spans="1:24" ht="15">
      <c r="A31" s="78">
        <v>28</v>
      </c>
      <c r="B31" s="79">
        <v>41557.490578703706</v>
      </c>
      <c r="C31" s="78" t="s">
        <v>213</v>
      </c>
      <c r="D31" s="78"/>
      <c r="E31" s="80"/>
      <c r="F31" s="80"/>
      <c r="G31" s="80"/>
      <c r="H31" s="80"/>
      <c r="I31" s="80"/>
      <c r="J31" s="80"/>
      <c r="K31" s="78" t="s">
        <v>150</v>
      </c>
      <c r="L31" s="80">
        <v>912</v>
      </c>
      <c r="M31" s="80">
        <v>1960.95</v>
      </c>
      <c r="N31" s="80">
        <v>1788386.4000000001</v>
      </c>
      <c r="O31" s="80">
        <v>929</v>
      </c>
      <c r="P31" s="80">
        <v>2042.18</v>
      </c>
      <c r="Q31" s="80">
        <v>1897185.22</v>
      </c>
      <c r="R31" s="81"/>
      <c r="S31" s="82" t="s">
        <v>208</v>
      </c>
      <c r="T31" s="81" t="s">
        <v>209</v>
      </c>
      <c r="U31" s="80">
        <v>108798.81999999983</v>
      </c>
      <c r="V31" s="78"/>
      <c r="W31" s="83"/>
      <c r="X31" s="78"/>
    </row>
    <row r="32" spans="1:24" ht="15">
      <c r="A32" s="78">
        <v>29</v>
      </c>
      <c r="B32" s="79">
        <v>41557.490578703706</v>
      </c>
      <c r="C32" s="78" t="s">
        <v>213</v>
      </c>
      <c r="D32" s="78"/>
      <c r="E32" s="80"/>
      <c r="F32" s="80"/>
      <c r="G32" s="80"/>
      <c r="H32" s="80"/>
      <c r="I32" s="80"/>
      <c r="J32" s="80"/>
      <c r="K32" s="78" t="s">
        <v>174</v>
      </c>
      <c r="L32" s="80">
        <v>1</v>
      </c>
      <c r="M32" s="80">
        <v>199998.12</v>
      </c>
      <c r="N32" s="80">
        <v>199998.12</v>
      </c>
      <c r="O32" s="80">
        <v>1</v>
      </c>
      <c r="P32" s="80">
        <v>199997.95</v>
      </c>
      <c r="Q32" s="80">
        <v>199997.95</v>
      </c>
      <c r="R32" s="81"/>
      <c r="S32" s="82" t="s">
        <v>208</v>
      </c>
      <c r="T32" s="81" t="s">
        <v>209</v>
      </c>
      <c r="U32" s="80">
        <v>-0.16999999998370185</v>
      </c>
      <c r="V32" s="78"/>
      <c r="W32" s="83"/>
      <c r="X32" s="78"/>
    </row>
    <row r="33" spans="1:24" ht="15">
      <c r="A33" s="78">
        <v>30</v>
      </c>
      <c r="B33" s="79">
        <v>41557.494305555556</v>
      </c>
      <c r="C33" s="78" t="s">
        <v>214</v>
      </c>
      <c r="D33" s="78"/>
      <c r="E33" s="80"/>
      <c r="F33" s="80"/>
      <c r="G33" s="80"/>
      <c r="H33" s="80"/>
      <c r="I33" s="80"/>
      <c r="J33" s="80"/>
      <c r="K33" s="78" t="s">
        <v>147</v>
      </c>
      <c r="L33" s="80">
        <v>2304</v>
      </c>
      <c r="M33" s="80">
        <v>3177</v>
      </c>
      <c r="N33" s="80">
        <v>7319808</v>
      </c>
      <c r="O33" s="80">
        <v>2515</v>
      </c>
      <c r="P33" s="80">
        <v>2887.96</v>
      </c>
      <c r="Q33" s="80">
        <v>7263219.4</v>
      </c>
      <c r="R33" s="81"/>
      <c r="S33" s="82" t="s">
        <v>208</v>
      </c>
      <c r="T33" s="81" t="s">
        <v>209</v>
      </c>
      <c r="U33" s="80">
        <v>-56588.59999999963</v>
      </c>
      <c r="V33" s="78"/>
      <c r="W33" s="83"/>
      <c r="X33" s="78"/>
    </row>
    <row r="34" spans="1:24" ht="15">
      <c r="A34" s="78">
        <v>31</v>
      </c>
      <c r="B34" s="79">
        <v>41557.494305555556</v>
      </c>
      <c r="C34" s="78" t="s">
        <v>214</v>
      </c>
      <c r="D34" s="78"/>
      <c r="E34" s="80"/>
      <c r="F34" s="80"/>
      <c r="G34" s="80"/>
      <c r="H34" s="80"/>
      <c r="I34" s="80"/>
      <c r="J34" s="80"/>
      <c r="K34" s="78" t="s">
        <v>166</v>
      </c>
      <c r="L34" s="80">
        <v>2340</v>
      </c>
      <c r="M34" s="80">
        <v>153.81</v>
      </c>
      <c r="N34" s="80">
        <v>359915.4</v>
      </c>
      <c r="O34" s="80">
        <v>15</v>
      </c>
      <c r="P34" s="80">
        <v>27767.63</v>
      </c>
      <c r="Q34" s="80">
        <v>416514.45</v>
      </c>
      <c r="R34" s="81"/>
      <c r="S34" s="82" t="s">
        <v>208</v>
      </c>
      <c r="T34" s="81" t="s">
        <v>209</v>
      </c>
      <c r="U34" s="80">
        <v>56599.04999999999</v>
      </c>
      <c r="V34" s="78"/>
      <c r="W34" s="83"/>
      <c r="X34" s="78"/>
    </row>
    <row r="35" spans="1:24" ht="15">
      <c r="A35" s="78">
        <v>32</v>
      </c>
      <c r="B35" s="79">
        <v>41557.494305555556</v>
      </c>
      <c r="C35" s="78" t="s">
        <v>214</v>
      </c>
      <c r="D35" s="78"/>
      <c r="E35" s="80"/>
      <c r="F35" s="80"/>
      <c r="G35" s="80"/>
      <c r="H35" s="80"/>
      <c r="I35" s="80"/>
      <c r="J35" s="80"/>
      <c r="K35" s="78" t="s">
        <v>167</v>
      </c>
      <c r="L35" s="80">
        <v>321</v>
      </c>
      <c r="M35" s="80">
        <v>608.74</v>
      </c>
      <c r="N35" s="80">
        <v>195405.54</v>
      </c>
      <c r="O35" s="80">
        <v>2</v>
      </c>
      <c r="P35" s="80">
        <v>97702.77</v>
      </c>
      <c r="Q35" s="80">
        <v>195405.54</v>
      </c>
      <c r="R35" s="81"/>
      <c r="S35" s="82" t="s">
        <v>208</v>
      </c>
      <c r="T35" s="81" t="s">
        <v>209</v>
      </c>
      <c r="U35" s="80">
        <v>0</v>
      </c>
      <c r="V35" s="78"/>
      <c r="W35" s="83"/>
      <c r="X35" s="78"/>
    </row>
    <row r="36" spans="1:24" ht="15">
      <c r="A36" s="78">
        <v>33</v>
      </c>
      <c r="B36" s="79">
        <v>41557.494305555556</v>
      </c>
      <c r="C36" s="78" t="s">
        <v>214</v>
      </c>
      <c r="D36" s="78"/>
      <c r="E36" s="80"/>
      <c r="F36" s="80"/>
      <c r="G36" s="80"/>
      <c r="H36" s="80"/>
      <c r="I36" s="80"/>
      <c r="J36" s="80"/>
      <c r="K36" s="78" t="s">
        <v>168</v>
      </c>
      <c r="L36" s="80">
        <v>542</v>
      </c>
      <c r="M36" s="80">
        <v>112.55</v>
      </c>
      <c r="N36" s="80">
        <v>61002.1</v>
      </c>
      <c r="O36" s="80">
        <v>2</v>
      </c>
      <c r="P36" s="80">
        <v>30501.05</v>
      </c>
      <c r="Q36" s="80">
        <v>61002.1</v>
      </c>
      <c r="R36" s="81"/>
      <c r="S36" s="82" t="s">
        <v>208</v>
      </c>
      <c r="T36" s="81" t="s">
        <v>209</v>
      </c>
      <c r="U36" s="80">
        <v>0</v>
      </c>
      <c r="V36" s="78"/>
      <c r="W36" s="83"/>
      <c r="X36" s="78"/>
    </row>
    <row r="37" spans="1:24" ht="15">
      <c r="A37" s="78">
        <v>34</v>
      </c>
      <c r="B37" s="79">
        <v>41557.494305555556</v>
      </c>
      <c r="C37" s="78" t="s">
        <v>214</v>
      </c>
      <c r="D37" s="78"/>
      <c r="E37" s="80"/>
      <c r="F37" s="80"/>
      <c r="G37" s="80"/>
      <c r="H37" s="80"/>
      <c r="I37" s="80"/>
      <c r="J37" s="80"/>
      <c r="K37" s="78" t="s">
        <v>174</v>
      </c>
      <c r="L37" s="80">
        <v>1</v>
      </c>
      <c r="M37" s="80">
        <v>199997.95</v>
      </c>
      <c r="N37" s="80">
        <v>199997.95</v>
      </c>
      <c r="O37" s="80">
        <v>1</v>
      </c>
      <c r="P37" s="80">
        <v>199987.5</v>
      </c>
      <c r="Q37" s="80">
        <v>199987.5</v>
      </c>
      <c r="R37" s="81"/>
      <c r="S37" s="82" t="s">
        <v>208</v>
      </c>
      <c r="T37" s="81" t="s">
        <v>209</v>
      </c>
      <c r="U37" s="80">
        <v>-10.450000000011642</v>
      </c>
      <c r="V37" s="78"/>
      <c r="W37" s="83"/>
      <c r="X37" s="78"/>
    </row>
    <row r="38" spans="1:24" ht="15">
      <c r="A38" s="78">
        <v>35</v>
      </c>
      <c r="B38" s="79">
        <v>41557.51836805556</v>
      </c>
      <c r="C38" s="78" t="s">
        <v>215</v>
      </c>
      <c r="D38" s="78"/>
      <c r="E38" s="80"/>
      <c r="F38" s="80"/>
      <c r="G38" s="80"/>
      <c r="H38" s="80"/>
      <c r="I38" s="80"/>
      <c r="J38" s="80"/>
      <c r="K38" s="78" t="s">
        <v>148</v>
      </c>
      <c r="L38" s="80">
        <v>997</v>
      </c>
      <c r="M38" s="80">
        <v>6086.33</v>
      </c>
      <c r="N38" s="80">
        <v>6068071.01</v>
      </c>
      <c r="O38" s="80">
        <v>987</v>
      </c>
      <c r="P38" s="80">
        <v>6147.99</v>
      </c>
      <c r="Q38" s="80">
        <v>6068066.13</v>
      </c>
      <c r="R38" s="81"/>
      <c r="S38" s="82" t="s">
        <v>208</v>
      </c>
      <c r="T38" s="81" t="s">
        <v>209</v>
      </c>
      <c r="U38" s="80">
        <v>-4.879999999888241</v>
      </c>
      <c r="V38" s="78"/>
      <c r="W38" s="83"/>
      <c r="X38" s="78"/>
    </row>
    <row r="39" spans="1:24" ht="15">
      <c r="A39" s="78">
        <v>36</v>
      </c>
      <c r="B39" s="79">
        <v>41557.51836805556</v>
      </c>
      <c r="C39" s="78" t="s">
        <v>215</v>
      </c>
      <c r="D39" s="78"/>
      <c r="E39" s="80"/>
      <c r="F39" s="80"/>
      <c r="G39" s="80"/>
      <c r="H39" s="80"/>
      <c r="I39" s="80"/>
      <c r="J39" s="80"/>
      <c r="K39" s="78" t="s">
        <v>150</v>
      </c>
      <c r="L39" s="80">
        <v>929</v>
      </c>
      <c r="M39" s="80">
        <v>2042.18</v>
      </c>
      <c r="N39" s="80">
        <v>1897185.22</v>
      </c>
      <c r="O39" s="80">
        <v>989</v>
      </c>
      <c r="P39" s="80">
        <v>1918.28</v>
      </c>
      <c r="Q39" s="80">
        <v>1897178.92</v>
      </c>
      <c r="R39" s="81"/>
      <c r="S39" s="82" t="s">
        <v>208</v>
      </c>
      <c r="T39" s="81" t="s">
        <v>209</v>
      </c>
      <c r="U39" s="80">
        <v>-6.300000000046566</v>
      </c>
      <c r="V39" s="78"/>
      <c r="W39" s="83"/>
      <c r="X39" s="78"/>
    </row>
    <row r="40" spans="1:24" ht="15">
      <c r="A40" s="78">
        <v>37</v>
      </c>
      <c r="B40" s="79">
        <v>41557.51836805556</v>
      </c>
      <c r="C40" s="78" t="s">
        <v>215</v>
      </c>
      <c r="D40" s="78"/>
      <c r="E40" s="80"/>
      <c r="F40" s="80"/>
      <c r="G40" s="80"/>
      <c r="H40" s="80"/>
      <c r="I40" s="80"/>
      <c r="J40" s="80"/>
      <c r="K40" s="78" t="s">
        <v>174</v>
      </c>
      <c r="L40" s="80">
        <v>1</v>
      </c>
      <c r="M40" s="80">
        <v>199987.5</v>
      </c>
      <c r="N40" s="80">
        <v>199987.5</v>
      </c>
      <c r="O40" s="80">
        <v>1</v>
      </c>
      <c r="P40" s="80">
        <v>199998.68</v>
      </c>
      <c r="Q40" s="80">
        <v>199998.68</v>
      </c>
      <c r="R40" s="81"/>
      <c r="S40" s="82" t="s">
        <v>208</v>
      </c>
      <c r="T40" s="81" t="s">
        <v>209</v>
      </c>
      <c r="U40" s="80">
        <v>11.179999999993015</v>
      </c>
      <c r="V40" s="78"/>
      <c r="W40" s="83"/>
      <c r="X40" s="78"/>
    </row>
    <row r="41" spans="1:24" ht="15">
      <c r="A41" s="78">
        <v>38</v>
      </c>
      <c r="B41" s="79">
        <v>41558.3353587963</v>
      </c>
      <c r="C41" s="78" t="s">
        <v>216</v>
      </c>
      <c r="D41" s="78"/>
      <c r="E41" s="86"/>
      <c r="F41" s="86"/>
      <c r="G41" s="86"/>
      <c r="H41" s="86"/>
      <c r="I41" s="86"/>
      <c r="J41" s="86"/>
      <c r="K41" s="78"/>
      <c r="L41" s="86"/>
      <c r="M41" s="86"/>
      <c r="N41" s="86"/>
      <c r="O41" s="86"/>
      <c r="P41" s="86"/>
      <c r="Q41" s="86"/>
      <c r="R41" s="81"/>
      <c r="S41" s="82"/>
      <c r="T41" s="81"/>
      <c r="U41" s="80"/>
      <c r="V41" s="78"/>
      <c r="W41" s="83"/>
      <c r="X41" s="78"/>
    </row>
    <row r="42" spans="1:24" ht="15">
      <c r="A42" s="78">
        <v>39</v>
      </c>
      <c r="B42" s="79">
        <v>41558.337858796294</v>
      </c>
      <c r="C42" s="78" t="s">
        <v>217</v>
      </c>
      <c r="D42" s="78"/>
      <c r="E42" s="80"/>
      <c r="F42" s="80"/>
      <c r="G42" s="80"/>
      <c r="H42" s="80"/>
      <c r="I42" s="80"/>
      <c r="J42" s="80"/>
      <c r="K42" s="78" t="s">
        <v>44</v>
      </c>
      <c r="L42" s="80">
        <v>24</v>
      </c>
      <c r="M42" s="80">
        <v>28200</v>
      </c>
      <c r="N42" s="80">
        <v>676800</v>
      </c>
      <c r="O42" s="80">
        <v>0</v>
      </c>
      <c r="P42" s="80">
        <v>28200</v>
      </c>
      <c r="Q42" s="80">
        <v>0</v>
      </c>
      <c r="R42" s="81"/>
      <c r="S42" s="82" t="s">
        <v>208</v>
      </c>
      <c r="T42" s="81" t="s">
        <v>209</v>
      </c>
      <c r="U42" s="80">
        <v>-676800</v>
      </c>
      <c r="V42" s="78"/>
      <c r="W42" s="83"/>
      <c r="X42" s="78"/>
    </row>
    <row r="43" spans="1:24" ht="15">
      <c r="A43" s="78">
        <v>40</v>
      </c>
      <c r="B43" s="79">
        <v>41558.337858796294</v>
      </c>
      <c r="C43" s="78" t="s">
        <v>217</v>
      </c>
      <c r="D43" s="78"/>
      <c r="E43" s="80"/>
      <c r="F43" s="80"/>
      <c r="G43" s="80"/>
      <c r="H43" s="80"/>
      <c r="I43" s="80"/>
      <c r="J43" s="80"/>
      <c r="K43" s="78" t="s">
        <v>45</v>
      </c>
      <c r="L43" s="80">
        <v>0</v>
      </c>
      <c r="M43" s="80">
        <v>0</v>
      </c>
      <c r="N43" s="80">
        <v>0</v>
      </c>
      <c r="O43" s="80">
        <v>20</v>
      </c>
      <c r="P43" s="80">
        <v>5044</v>
      </c>
      <c r="Q43" s="80">
        <v>100880</v>
      </c>
      <c r="R43" s="81"/>
      <c r="S43" s="82" t="s">
        <v>208</v>
      </c>
      <c r="T43" s="81" t="s">
        <v>209</v>
      </c>
      <c r="U43" s="80">
        <v>100880</v>
      </c>
      <c r="V43" s="78"/>
      <c r="W43" s="83"/>
      <c r="X43" s="78"/>
    </row>
    <row r="44" spans="1:24" ht="15">
      <c r="A44" s="78">
        <v>41</v>
      </c>
      <c r="B44" s="79">
        <v>41558.337858796294</v>
      </c>
      <c r="C44" s="78" t="s">
        <v>217</v>
      </c>
      <c r="D44" s="78"/>
      <c r="E44" s="80"/>
      <c r="F44" s="80"/>
      <c r="G44" s="80"/>
      <c r="H44" s="80"/>
      <c r="I44" s="80"/>
      <c r="J44" s="80"/>
      <c r="K44" s="78" t="s">
        <v>48</v>
      </c>
      <c r="L44" s="80">
        <v>7600</v>
      </c>
      <c r="M44" s="80">
        <v>280</v>
      </c>
      <c r="N44" s="80">
        <v>2128000</v>
      </c>
      <c r="O44" s="80">
        <v>7240</v>
      </c>
      <c r="P44" s="80">
        <v>280</v>
      </c>
      <c r="Q44" s="80">
        <v>2027200</v>
      </c>
      <c r="R44" s="81"/>
      <c r="S44" s="82" t="s">
        <v>208</v>
      </c>
      <c r="T44" s="81" t="s">
        <v>209</v>
      </c>
      <c r="U44" s="80">
        <v>-100800</v>
      </c>
      <c r="V44" s="78"/>
      <c r="W44" s="83"/>
      <c r="X44" s="78"/>
    </row>
    <row r="45" spans="1:24" ht="15">
      <c r="A45" s="78">
        <v>42</v>
      </c>
      <c r="B45" s="79">
        <v>41558.337858796294</v>
      </c>
      <c r="C45" s="78" t="s">
        <v>217</v>
      </c>
      <c r="D45" s="78"/>
      <c r="E45" s="80"/>
      <c r="F45" s="80"/>
      <c r="G45" s="80"/>
      <c r="H45" s="80"/>
      <c r="I45" s="80"/>
      <c r="J45" s="80"/>
      <c r="K45" s="78" t="s">
        <v>49</v>
      </c>
      <c r="L45" s="80">
        <v>13194</v>
      </c>
      <c r="M45" s="80">
        <v>220</v>
      </c>
      <c r="N45" s="80">
        <v>2902680</v>
      </c>
      <c r="O45" s="80">
        <v>16270</v>
      </c>
      <c r="P45" s="80">
        <v>220</v>
      </c>
      <c r="Q45" s="80">
        <v>3579400</v>
      </c>
      <c r="R45" s="81"/>
      <c r="S45" s="82" t="s">
        <v>208</v>
      </c>
      <c r="T45" s="81" t="s">
        <v>209</v>
      </c>
      <c r="U45" s="80">
        <v>676720</v>
      </c>
      <c r="V45" s="78"/>
      <c r="W45" s="83"/>
      <c r="X45" s="78"/>
    </row>
    <row r="46" spans="1:24" ht="15">
      <c r="A46" s="78">
        <v>43</v>
      </c>
      <c r="B46" s="79">
        <v>41561.35849537037</v>
      </c>
      <c r="C46" s="85" t="s">
        <v>218</v>
      </c>
      <c r="D46" s="78"/>
      <c r="E46" s="80"/>
      <c r="F46" s="80"/>
      <c r="G46" s="80"/>
      <c r="H46" s="80"/>
      <c r="I46" s="80"/>
      <c r="J46" s="80"/>
      <c r="K46" s="78"/>
      <c r="L46" s="80"/>
      <c r="M46" s="80"/>
      <c r="N46" s="80"/>
      <c r="O46" s="80"/>
      <c r="P46" s="80"/>
      <c r="Q46" s="80"/>
      <c r="R46" s="81"/>
      <c r="S46" s="82" t="s">
        <v>208</v>
      </c>
      <c r="T46" s="81"/>
      <c r="U46" s="80"/>
      <c r="V46" s="78"/>
      <c r="W46" s="83"/>
      <c r="X46" s="78"/>
    </row>
    <row r="47" spans="1:24" ht="15">
      <c r="A47" s="78">
        <v>44</v>
      </c>
      <c r="B47" s="79">
        <v>41561.35849537037</v>
      </c>
      <c r="C47" s="78" t="s">
        <v>219</v>
      </c>
      <c r="D47" s="78"/>
      <c r="E47" s="80"/>
      <c r="F47" s="80"/>
      <c r="G47" s="80"/>
      <c r="H47" s="80"/>
      <c r="I47" s="80"/>
      <c r="J47" s="80"/>
      <c r="K47" s="78" t="s">
        <v>120</v>
      </c>
      <c r="L47" s="80">
        <v>1</v>
      </c>
      <c r="M47" s="80">
        <v>47000</v>
      </c>
      <c r="N47" s="80">
        <v>47000</v>
      </c>
      <c r="O47" s="80">
        <v>1</v>
      </c>
      <c r="P47" s="80">
        <v>46999.48</v>
      </c>
      <c r="Q47" s="80">
        <v>46999.48</v>
      </c>
      <c r="R47" s="81"/>
      <c r="S47" s="82" t="s">
        <v>208</v>
      </c>
      <c r="T47" s="81" t="s">
        <v>209</v>
      </c>
      <c r="U47" s="80">
        <v>-0.5199999999967986</v>
      </c>
      <c r="V47" s="78"/>
      <c r="W47" s="83"/>
      <c r="X47" s="78"/>
    </row>
    <row r="48" spans="1:24" ht="15">
      <c r="A48" s="78">
        <v>45</v>
      </c>
      <c r="B48" s="79">
        <v>41561.35849537037</v>
      </c>
      <c r="C48" s="78" t="s">
        <v>219</v>
      </c>
      <c r="D48" s="78"/>
      <c r="E48" s="80"/>
      <c r="F48" s="80"/>
      <c r="G48" s="80"/>
      <c r="H48" s="80"/>
      <c r="I48" s="80"/>
      <c r="J48" s="80"/>
      <c r="K48" s="78" t="s">
        <v>174</v>
      </c>
      <c r="L48" s="80">
        <v>1</v>
      </c>
      <c r="M48" s="80">
        <v>199998.68</v>
      </c>
      <c r="N48" s="80">
        <v>199998.68</v>
      </c>
      <c r="O48" s="80">
        <v>1</v>
      </c>
      <c r="P48" s="80">
        <v>199999.2</v>
      </c>
      <c r="Q48" s="80">
        <v>199999.2</v>
      </c>
      <c r="R48" s="81"/>
      <c r="S48" s="82" t="s">
        <v>208</v>
      </c>
      <c r="T48" s="81" t="s">
        <v>209</v>
      </c>
      <c r="U48" s="80">
        <v>0.5200000000186265</v>
      </c>
      <c r="V48" s="78"/>
      <c r="W48" s="83"/>
      <c r="X48" s="78"/>
    </row>
    <row r="49" spans="1:24" ht="15">
      <c r="A49" s="78">
        <v>46</v>
      </c>
      <c r="B49" s="79">
        <v>41563.42460648148</v>
      </c>
      <c r="C49" s="78" t="s">
        <v>220</v>
      </c>
      <c r="D49" s="78"/>
      <c r="E49" s="80"/>
      <c r="F49" s="80"/>
      <c r="G49" s="80"/>
      <c r="H49" s="80"/>
      <c r="I49" s="80"/>
      <c r="J49" s="80"/>
      <c r="K49" s="78" t="s">
        <v>67</v>
      </c>
      <c r="L49" s="80">
        <v>1</v>
      </c>
      <c r="M49" s="80">
        <v>10137.35</v>
      </c>
      <c r="N49" s="80">
        <v>10137.35</v>
      </c>
      <c r="O49" s="80">
        <v>1</v>
      </c>
      <c r="P49" s="80">
        <v>12637.35</v>
      </c>
      <c r="Q49" s="80">
        <v>12637.35</v>
      </c>
      <c r="R49" s="81"/>
      <c r="S49" s="82" t="s">
        <v>208</v>
      </c>
      <c r="T49" s="81" t="s">
        <v>209</v>
      </c>
      <c r="U49" s="80">
        <v>2500</v>
      </c>
      <c r="V49" s="78"/>
      <c r="W49" s="83"/>
      <c r="X49" s="78"/>
    </row>
    <row r="50" spans="1:24" ht="15">
      <c r="A50" s="78">
        <v>47</v>
      </c>
      <c r="B50" s="79">
        <v>41563.42460648148</v>
      </c>
      <c r="C50" s="78" t="s">
        <v>220</v>
      </c>
      <c r="D50" s="78"/>
      <c r="E50" s="80"/>
      <c r="F50" s="80"/>
      <c r="G50" s="80"/>
      <c r="H50" s="80"/>
      <c r="I50" s="80"/>
      <c r="J50" s="80"/>
      <c r="K50" s="78" t="s">
        <v>59</v>
      </c>
      <c r="L50" s="80">
        <v>1</v>
      </c>
      <c r="M50" s="80">
        <v>6230033.2</v>
      </c>
      <c r="N50" s="80">
        <v>6230033.2</v>
      </c>
      <c r="O50" s="80">
        <v>1</v>
      </c>
      <c r="P50" s="80">
        <v>6228297.2</v>
      </c>
      <c r="Q50" s="80">
        <v>6228297.2</v>
      </c>
      <c r="R50" s="81"/>
      <c r="S50" s="82" t="s">
        <v>208</v>
      </c>
      <c r="T50" s="81" t="s">
        <v>209</v>
      </c>
      <c r="U50" s="80">
        <v>-1736</v>
      </c>
      <c r="V50" s="78"/>
      <c r="W50" s="83"/>
      <c r="X50" s="78"/>
    </row>
    <row r="51" spans="1:24" ht="15">
      <c r="A51" s="78">
        <v>48</v>
      </c>
      <c r="B51" s="79">
        <v>41563.42460648148</v>
      </c>
      <c r="C51" s="78" t="s">
        <v>220</v>
      </c>
      <c r="D51" s="78"/>
      <c r="E51" s="80"/>
      <c r="F51" s="80"/>
      <c r="G51" s="80"/>
      <c r="H51" s="80"/>
      <c r="I51" s="80"/>
      <c r="J51" s="80"/>
      <c r="K51" s="78" t="s">
        <v>62</v>
      </c>
      <c r="L51" s="80">
        <v>1</v>
      </c>
      <c r="M51" s="80">
        <v>2242812</v>
      </c>
      <c r="N51" s="80">
        <v>2242812</v>
      </c>
      <c r="O51" s="80">
        <v>1</v>
      </c>
      <c r="P51" s="80">
        <v>2242048</v>
      </c>
      <c r="Q51" s="80">
        <v>2242048</v>
      </c>
      <c r="R51" s="81"/>
      <c r="S51" s="82" t="s">
        <v>208</v>
      </c>
      <c r="T51" s="81" t="s">
        <v>209</v>
      </c>
      <c r="U51" s="80">
        <v>-764</v>
      </c>
      <c r="V51" s="78"/>
      <c r="W51" s="83"/>
      <c r="X51" s="78"/>
    </row>
    <row r="52" spans="1:24" ht="15">
      <c r="A52" s="78">
        <v>49</v>
      </c>
      <c r="B52" s="79">
        <v>41563.49670138889</v>
      </c>
      <c r="C52" s="78" t="s">
        <v>221</v>
      </c>
      <c r="D52" s="78"/>
      <c r="E52" s="80"/>
      <c r="F52" s="80"/>
      <c r="G52" s="80"/>
      <c r="H52" s="80"/>
      <c r="I52" s="80"/>
      <c r="J52" s="80"/>
      <c r="K52" s="78" t="s">
        <v>36</v>
      </c>
      <c r="L52" s="80">
        <v>2438</v>
      </c>
      <c r="M52" s="80">
        <v>220</v>
      </c>
      <c r="N52" s="80">
        <v>536360</v>
      </c>
      <c r="O52" s="80">
        <v>1998</v>
      </c>
      <c r="P52" s="80">
        <v>220</v>
      </c>
      <c r="Q52" s="80">
        <v>439560</v>
      </c>
      <c r="R52" s="81"/>
      <c r="S52" s="82" t="s">
        <v>208</v>
      </c>
      <c r="T52" s="81" t="s">
        <v>209</v>
      </c>
      <c r="U52" s="80">
        <v>-96800</v>
      </c>
      <c r="V52" s="78"/>
      <c r="W52" s="83"/>
      <c r="X52" s="78"/>
    </row>
    <row r="53" spans="1:24" ht="15">
      <c r="A53" s="78">
        <v>50</v>
      </c>
      <c r="B53" s="79">
        <v>41563.49670138889</v>
      </c>
      <c r="C53" s="78" t="s">
        <v>221</v>
      </c>
      <c r="D53" s="78"/>
      <c r="E53" s="80"/>
      <c r="F53" s="80"/>
      <c r="G53" s="80"/>
      <c r="H53" s="80"/>
      <c r="I53" s="80"/>
      <c r="J53" s="80"/>
      <c r="K53" s="78" t="s">
        <v>29</v>
      </c>
      <c r="L53" s="80">
        <v>43186</v>
      </c>
      <c r="M53" s="80">
        <v>220</v>
      </c>
      <c r="N53" s="80">
        <v>9500920</v>
      </c>
      <c r="O53" s="80">
        <v>43626</v>
      </c>
      <c r="P53" s="80">
        <v>220</v>
      </c>
      <c r="Q53" s="80">
        <v>9597720</v>
      </c>
      <c r="R53" s="81"/>
      <c r="S53" s="82" t="s">
        <v>208</v>
      </c>
      <c r="T53" s="81" t="s">
        <v>209</v>
      </c>
      <c r="U53" s="80">
        <v>96800</v>
      </c>
      <c r="V53" s="78"/>
      <c r="W53" s="83"/>
      <c r="X53" s="78"/>
    </row>
    <row r="54" spans="1:24" ht="15">
      <c r="A54" s="78">
        <v>51</v>
      </c>
      <c r="B54" s="79">
        <v>41589.41479166667</v>
      </c>
      <c r="C54" s="78" t="s">
        <v>222</v>
      </c>
      <c r="D54" s="78"/>
      <c r="E54" s="80"/>
      <c r="F54" s="80"/>
      <c r="G54" s="80"/>
      <c r="H54" s="80"/>
      <c r="I54" s="80"/>
      <c r="J54" s="80"/>
      <c r="K54" s="78" t="s">
        <v>147</v>
      </c>
      <c r="L54" s="80">
        <v>2515</v>
      </c>
      <c r="M54" s="80">
        <v>2887.96</v>
      </c>
      <c r="N54" s="80">
        <v>7263219.4</v>
      </c>
      <c r="O54" s="80">
        <v>2515</v>
      </c>
      <c r="P54" s="80">
        <v>2887.54</v>
      </c>
      <c r="Q54" s="80">
        <v>7262163.1</v>
      </c>
      <c r="R54" s="81"/>
      <c r="S54" s="82" t="s">
        <v>208</v>
      </c>
      <c r="T54" s="81" t="s">
        <v>209</v>
      </c>
      <c r="U54" s="80">
        <v>-1056.300000000745</v>
      </c>
      <c r="V54" s="78"/>
      <c r="W54" s="83"/>
      <c r="X54" s="78"/>
    </row>
    <row r="55" spans="1:24" ht="15">
      <c r="A55" s="78">
        <v>52</v>
      </c>
      <c r="B55" s="79">
        <v>41589.41479166667</v>
      </c>
      <c r="C55" s="78" t="s">
        <v>222</v>
      </c>
      <c r="D55" s="78"/>
      <c r="E55" s="80"/>
      <c r="F55" s="80"/>
      <c r="G55" s="80"/>
      <c r="H55" s="80"/>
      <c r="I55" s="80"/>
      <c r="J55" s="80"/>
      <c r="K55" s="78" t="s">
        <v>150</v>
      </c>
      <c r="L55" s="80">
        <v>989</v>
      </c>
      <c r="M55" s="80">
        <v>1918.28</v>
      </c>
      <c r="N55" s="80">
        <v>1897178.92</v>
      </c>
      <c r="O55" s="80">
        <v>1002</v>
      </c>
      <c r="P55" s="80">
        <v>1894.44</v>
      </c>
      <c r="Q55" s="80">
        <v>1898228.8800000001</v>
      </c>
      <c r="R55" s="81"/>
      <c r="S55" s="82" t="s">
        <v>208</v>
      </c>
      <c r="T55" s="81" t="s">
        <v>209</v>
      </c>
      <c r="U55" s="80">
        <v>1049.9600000001956</v>
      </c>
      <c r="V55" s="78"/>
      <c r="W55" s="83"/>
      <c r="X55" s="78"/>
    </row>
    <row r="56" spans="1:24" ht="15">
      <c r="A56" s="78">
        <v>53</v>
      </c>
      <c r="B56" s="79">
        <v>41589.41479166667</v>
      </c>
      <c r="C56" s="78" t="s">
        <v>222</v>
      </c>
      <c r="D56" s="78"/>
      <c r="E56" s="80"/>
      <c r="F56" s="80"/>
      <c r="G56" s="80"/>
      <c r="H56" s="80"/>
      <c r="I56" s="80"/>
      <c r="J56" s="80"/>
      <c r="K56" s="78" t="s">
        <v>174</v>
      </c>
      <c r="L56" s="80">
        <v>1</v>
      </c>
      <c r="M56" s="80">
        <v>199999.2</v>
      </c>
      <c r="N56" s="80">
        <v>199999.2</v>
      </c>
      <c r="O56" s="80">
        <v>1</v>
      </c>
      <c r="P56" s="80">
        <v>200005.54</v>
      </c>
      <c r="Q56" s="80">
        <v>200005.54</v>
      </c>
      <c r="R56" s="81"/>
      <c r="S56" s="82" t="s">
        <v>208</v>
      </c>
      <c r="T56" s="81" t="s">
        <v>209</v>
      </c>
      <c r="U56" s="80">
        <v>6.3399999999965075</v>
      </c>
      <c r="V56" s="78"/>
      <c r="W56" s="83"/>
      <c r="X56" s="78"/>
    </row>
    <row r="57" spans="1:24" ht="15">
      <c r="A57" s="78">
        <v>54</v>
      </c>
      <c r="B57" s="79">
        <v>41603.399097222224</v>
      </c>
      <c r="C57" s="78" t="s">
        <v>223</v>
      </c>
      <c r="D57" s="78"/>
      <c r="E57" s="80"/>
      <c r="F57" s="80"/>
      <c r="G57" s="80"/>
      <c r="H57" s="80"/>
      <c r="I57" s="80"/>
      <c r="J57" s="80"/>
      <c r="K57" s="78" t="s">
        <v>36</v>
      </c>
      <c r="L57" s="80">
        <v>1998</v>
      </c>
      <c r="M57" s="80">
        <v>220</v>
      </c>
      <c r="N57" s="80">
        <v>439560</v>
      </c>
      <c r="O57" s="80">
        <v>1048</v>
      </c>
      <c r="P57" s="80">
        <v>220</v>
      </c>
      <c r="Q57" s="80">
        <v>230560</v>
      </c>
      <c r="R57" s="81"/>
      <c r="S57" s="82" t="s">
        <v>208</v>
      </c>
      <c r="T57" s="81" t="s">
        <v>209</v>
      </c>
      <c r="U57" s="80">
        <v>-209000</v>
      </c>
      <c r="V57" s="78"/>
      <c r="W57" s="83"/>
      <c r="X57" s="78"/>
    </row>
    <row r="58" spans="1:24" ht="15">
      <c r="A58" s="78">
        <v>55</v>
      </c>
      <c r="B58" s="79">
        <v>41603.399097222224</v>
      </c>
      <c r="C58" s="78" t="s">
        <v>223</v>
      </c>
      <c r="D58" s="78"/>
      <c r="E58" s="80"/>
      <c r="F58" s="80"/>
      <c r="G58" s="80"/>
      <c r="H58" s="80"/>
      <c r="I58" s="80"/>
      <c r="J58" s="80"/>
      <c r="K58" s="78" t="s">
        <v>29</v>
      </c>
      <c r="L58" s="80">
        <v>43626</v>
      </c>
      <c r="M58" s="80">
        <v>220</v>
      </c>
      <c r="N58" s="80">
        <v>9597720</v>
      </c>
      <c r="O58" s="80">
        <v>44576</v>
      </c>
      <c r="P58" s="80">
        <v>220</v>
      </c>
      <c r="Q58" s="80">
        <v>9806720</v>
      </c>
      <c r="R58" s="81"/>
      <c r="S58" s="82" t="s">
        <v>208</v>
      </c>
      <c r="T58" s="81" t="s">
        <v>209</v>
      </c>
      <c r="U58" s="80">
        <v>209000</v>
      </c>
      <c r="V58" s="78"/>
      <c r="W58" s="83"/>
      <c r="X58" s="78"/>
    </row>
    <row r="59" spans="1:24" ht="15">
      <c r="A59" s="78">
        <v>56</v>
      </c>
      <c r="B59" s="79">
        <v>41603.399097222224</v>
      </c>
      <c r="C59" s="78" t="s">
        <v>223</v>
      </c>
      <c r="D59" s="78"/>
      <c r="E59" s="80"/>
      <c r="F59" s="80"/>
      <c r="G59" s="80"/>
      <c r="H59" s="80"/>
      <c r="I59" s="80"/>
      <c r="J59" s="80"/>
      <c r="K59" s="78" t="s">
        <v>30</v>
      </c>
      <c r="L59" s="80">
        <v>9565</v>
      </c>
      <c r="M59" s="80">
        <v>190</v>
      </c>
      <c r="N59" s="80">
        <v>1817350</v>
      </c>
      <c r="O59" s="80">
        <v>10405</v>
      </c>
      <c r="P59" s="80">
        <v>190</v>
      </c>
      <c r="Q59" s="80">
        <v>1976950</v>
      </c>
      <c r="R59" s="81"/>
      <c r="S59" s="82" t="s">
        <v>208</v>
      </c>
      <c r="T59" s="81" t="s">
        <v>209</v>
      </c>
      <c r="U59" s="80">
        <v>159600</v>
      </c>
      <c r="V59" s="78"/>
      <c r="W59" s="83"/>
      <c r="X59" s="78"/>
    </row>
    <row r="60" spans="1:24" ht="15">
      <c r="A60" s="78">
        <v>57</v>
      </c>
      <c r="B60" s="79">
        <v>41603.399097222224</v>
      </c>
      <c r="C60" s="78" t="s">
        <v>223</v>
      </c>
      <c r="D60" s="78"/>
      <c r="E60" s="80"/>
      <c r="F60" s="80"/>
      <c r="G60" s="80"/>
      <c r="H60" s="80"/>
      <c r="I60" s="80"/>
      <c r="J60" s="80"/>
      <c r="K60" s="78" t="s">
        <v>37</v>
      </c>
      <c r="L60" s="80">
        <v>3680</v>
      </c>
      <c r="M60" s="80">
        <v>190</v>
      </c>
      <c r="N60" s="80">
        <v>699200</v>
      </c>
      <c r="O60" s="80">
        <v>2840</v>
      </c>
      <c r="P60" s="80">
        <v>190</v>
      </c>
      <c r="Q60" s="80">
        <v>539600</v>
      </c>
      <c r="R60" s="81"/>
      <c r="S60" s="82" t="s">
        <v>208</v>
      </c>
      <c r="T60" s="81" t="s">
        <v>209</v>
      </c>
      <c r="U60" s="80">
        <v>-159600</v>
      </c>
      <c r="V60" s="78"/>
      <c r="W60" s="83"/>
      <c r="X60" s="78"/>
    </row>
    <row r="61" spans="1:24" ht="15">
      <c r="A61" s="78">
        <v>58</v>
      </c>
      <c r="B61" s="79">
        <v>41603.399097222224</v>
      </c>
      <c r="C61" s="78" t="s">
        <v>223</v>
      </c>
      <c r="D61" s="78"/>
      <c r="E61" s="80"/>
      <c r="F61" s="80"/>
      <c r="G61" s="80"/>
      <c r="H61" s="80"/>
      <c r="I61" s="80"/>
      <c r="J61" s="80"/>
      <c r="K61" s="78" t="s">
        <v>32</v>
      </c>
      <c r="L61" s="80">
        <v>3944</v>
      </c>
      <c r="M61" s="80">
        <v>90</v>
      </c>
      <c r="N61" s="80">
        <v>354960</v>
      </c>
      <c r="O61" s="80">
        <v>4224</v>
      </c>
      <c r="P61" s="80">
        <v>90</v>
      </c>
      <c r="Q61" s="80">
        <v>380160</v>
      </c>
      <c r="R61" s="81"/>
      <c r="S61" s="82" t="s">
        <v>208</v>
      </c>
      <c r="T61" s="81" t="s">
        <v>209</v>
      </c>
      <c r="U61" s="80">
        <v>25200</v>
      </c>
      <c r="V61" s="78"/>
      <c r="W61" s="83"/>
      <c r="X61" s="78"/>
    </row>
    <row r="62" spans="1:24" ht="15">
      <c r="A62" s="78">
        <v>59</v>
      </c>
      <c r="B62" s="79">
        <v>41603.399097222224</v>
      </c>
      <c r="C62" s="78" t="s">
        <v>223</v>
      </c>
      <c r="D62" s="78"/>
      <c r="E62" s="80"/>
      <c r="F62" s="80"/>
      <c r="G62" s="80"/>
      <c r="H62" s="80"/>
      <c r="I62" s="80"/>
      <c r="J62" s="80"/>
      <c r="K62" s="78" t="s">
        <v>38</v>
      </c>
      <c r="L62" s="80">
        <v>856</v>
      </c>
      <c r="M62" s="80">
        <v>90</v>
      </c>
      <c r="N62" s="80">
        <v>77040</v>
      </c>
      <c r="O62" s="80">
        <v>576</v>
      </c>
      <c r="P62" s="80">
        <v>90</v>
      </c>
      <c r="Q62" s="80">
        <v>51840</v>
      </c>
      <c r="R62" s="81"/>
      <c r="S62" s="82" t="s">
        <v>208</v>
      </c>
      <c r="T62" s="81" t="s">
        <v>209</v>
      </c>
      <c r="U62" s="80">
        <v>-25200</v>
      </c>
      <c r="V62" s="78"/>
      <c r="W62" s="83"/>
      <c r="X62" s="78"/>
    </row>
    <row r="63" spans="1:24" ht="15">
      <c r="A63" s="78">
        <v>60</v>
      </c>
      <c r="B63" s="79">
        <v>41620.34190972222</v>
      </c>
      <c r="C63" s="78" t="s">
        <v>224</v>
      </c>
      <c r="D63" s="78"/>
      <c r="E63" s="80"/>
      <c r="F63" s="80"/>
      <c r="G63" s="80"/>
      <c r="H63" s="80"/>
      <c r="I63" s="80"/>
      <c r="J63" s="80"/>
      <c r="K63" s="78" t="s">
        <v>81</v>
      </c>
      <c r="L63" s="80">
        <v>1</v>
      </c>
      <c r="M63" s="80">
        <v>100000</v>
      </c>
      <c r="N63" s="80">
        <v>100000</v>
      </c>
      <c r="O63" s="80">
        <v>1</v>
      </c>
      <c r="P63" s="80">
        <v>66990.24</v>
      </c>
      <c r="Q63" s="80">
        <v>66990.24</v>
      </c>
      <c r="R63" s="81"/>
      <c r="S63" s="82" t="s">
        <v>208</v>
      </c>
      <c r="T63" s="81" t="s">
        <v>209</v>
      </c>
      <c r="U63" s="80">
        <v>-33009.759999999995</v>
      </c>
      <c r="V63" s="78"/>
      <c r="W63" s="83"/>
      <c r="X63" s="78"/>
    </row>
    <row r="64" spans="1:24" ht="15">
      <c r="A64" s="78">
        <v>61</v>
      </c>
      <c r="B64" s="79">
        <v>41620.34190972222</v>
      </c>
      <c r="C64" s="78" t="s">
        <v>224</v>
      </c>
      <c r="D64" s="78"/>
      <c r="E64" s="80"/>
      <c r="F64" s="80"/>
      <c r="G64" s="80"/>
      <c r="H64" s="80"/>
      <c r="I64" s="80"/>
      <c r="J64" s="80"/>
      <c r="K64" s="78" t="s">
        <v>77</v>
      </c>
      <c r="L64" s="80">
        <v>112</v>
      </c>
      <c r="M64" s="80">
        <v>6657.27</v>
      </c>
      <c r="N64" s="80">
        <v>745614.24</v>
      </c>
      <c r="O64" s="80">
        <v>112</v>
      </c>
      <c r="P64" s="80">
        <v>6952</v>
      </c>
      <c r="Q64" s="80">
        <v>778624</v>
      </c>
      <c r="R64" s="81"/>
      <c r="S64" s="82" t="s">
        <v>208</v>
      </c>
      <c r="T64" s="81" t="s">
        <v>209</v>
      </c>
      <c r="U64" s="80">
        <v>33009.76000000001</v>
      </c>
      <c r="V64" s="78"/>
      <c r="W64" s="83"/>
      <c r="X64" s="78"/>
    </row>
    <row r="65" spans="1:24" ht="15">
      <c r="A65" s="78">
        <v>62</v>
      </c>
      <c r="B65" s="79">
        <v>41624.33278935185</v>
      </c>
      <c r="C65" s="78" t="s">
        <v>225</v>
      </c>
      <c r="D65" s="78"/>
      <c r="E65" s="80"/>
      <c r="F65" s="80"/>
      <c r="G65" s="80"/>
      <c r="H65" s="80"/>
      <c r="I65" s="80"/>
      <c r="J65" s="80"/>
      <c r="K65" s="78" t="s">
        <v>45</v>
      </c>
      <c r="L65" s="80">
        <v>20</v>
      </c>
      <c r="M65" s="80">
        <v>5044</v>
      </c>
      <c r="N65" s="80">
        <v>100880</v>
      </c>
      <c r="O65" s="80">
        <v>0</v>
      </c>
      <c r="P65" s="80">
        <v>0</v>
      </c>
      <c r="Q65" s="80">
        <v>0</v>
      </c>
      <c r="R65" s="81"/>
      <c r="S65" s="82" t="s">
        <v>208</v>
      </c>
      <c r="T65" s="81" t="s">
        <v>209</v>
      </c>
      <c r="U65" s="80">
        <v>-100880</v>
      </c>
      <c r="V65" s="78"/>
      <c r="W65" s="83"/>
      <c r="X65" s="78"/>
    </row>
    <row r="66" spans="1:24" ht="15">
      <c r="A66" s="78">
        <v>63</v>
      </c>
      <c r="B66" s="79">
        <v>41624.33278935185</v>
      </c>
      <c r="C66" s="78" t="s">
        <v>225</v>
      </c>
      <c r="D66" s="78"/>
      <c r="E66" s="80"/>
      <c r="F66" s="80"/>
      <c r="G66" s="80"/>
      <c r="H66" s="80"/>
      <c r="I66" s="80"/>
      <c r="J66" s="80"/>
      <c r="K66" s="78" t="s">
        <v>48</v>
      </c>
      <c r="L66" s="80">
        <v>7240</v>
      </c>
      <c r="M66" s="80">
        <v>280</v>
      </c>
      <c r="N66" s="80">
        <v>2027200</v>
      </c>
      <c r="O66" s="80">
        <v>7600</v>
      </c>
      <c r="P66" s="80">
        <v>280</v>
      </c>
      <c r="Q66" s="80">
        <v>2128000</v>
      </c>
      <c r="R66" s="81"/>
      <c r="S66" s="82" t="s">
        <v>208</v>
      </c>
      <c r="T66" s="81" t="s">
        <v>209</v>
      </c>
      <c r="U66" s="80">
        <v>100800</v>
      </c>
      <c r="V66" s="78"/>
      <c r="W66" s="83"/>
      <c r="X66" s="78"/>
    </row>
    <row r="67" spans="1:24" ht="15">
      <c r="A67" s="78">
        <v>64</v>
      </c>
      <c r="B67" s="79">
        <v>41624.33278935185</v>
      </c>
      <c r="C67" s="78" t="s">
        <v>225</v>
      </c>
      <c r="D67" s="78"/>
      <c r="E67" s="80"/>
      <c r="F67" s="80"/>
      <c r="G67" s="80"/>
      <c r="H67" s="80"/>
      <c r="I67" s="80"/>
      <c r="J67" s="80"/>
      <c r="K67" s="78" t="s">
        <v>65</v>
      </c>
      <c r="L67" s="80">
        <v>1</v>
      </c>
      <c r="M67" s="80">
        <v>6768</v>
      </c>
      <c r="N67" s="80">
        <v>6768</v>
      </c>
      <c r="O67" s="80">
        <v>1</v>
      </c>
      <c r="P67" s="80">
        <v>6848</v>
      </c>
      <c r="Q67" s="80">
        <v>6848</v>
      </c>
      <c r="R67" s="81"/>
      <c r="S67" s="82" t="s">
        <v>208</v>
      </c>
      <c r="T67" s="81" t="s">
        <v>209</v>
      </c>
      <c r="U67" s="80">
        <v>80</v>
      </c>
      <c r="V67" s="78"/>
      <c r="W67" s="83"/>
      <c r="X67" s="78"/>
    </row>
    <row r="68" spans="1:24" ht="15">
      <c r="A68" s="78">
        <v>65</v>
      </c>
      <c r="B68" s="79">
        <v>41624.40949074074</v>
      </c>
      <c r="C68" s="78" t="s">
        <v>226</v>
      </c>
      <c r="D68" s="78"/>
      <c r="E68" s="80"/>
      <c r="F68" s="80"/>
      <c r="G68" s="80"/>
      <c r="H68" s="80"/>
      <c r="I68" s="80"/>
      <c r="J68" s="80"/>
      <c r="K68" s="78" t="s">
        <v>32</v>
      </c>
      <c r="L68" s="80">
        <v>4224</v>
      </c>
      <c r="M68" s="80">
        <v>90</v>
      </c>
      <c r="N68" s="80">
        <v>380160</v>
      </c>
      <c r="O68" s="80">
        <v>3944</v>
      </c>
      <c r="P68" s="80">
        <v>90</v>
      </c>
      <c r="Q68" s="80">
        <v>354960</v>
      </c>
      <c r="R68" s="81"/>
      <c r="S68" s="82" t="s">
        <v>208</v>
      </c>
      <c r="T68" s="81" t="s">
        <v>209</v>
      </c>
      <c r="U68" s="80">
        <v>-25200</v>
      </c>
      <c r="V68" s="78"/>
      <c r="W68" s="83"/>
      <c r="X68" s="78"/>
    </row>
    <row r="69" spans="1:24" ht="15">
      <c r="A69" s="78">
        <v>66</v>
      </c>
      <c r="B69" s="79">
        <v>41624.40949074074</v>
      </c>
      <c r="C69" s="78" t="s">
        <v>226</v>
      </c>
      <c r="D69" s="78"/>
      <c r="E69" s="80"/>
      <c r="F69" s="80"/>
      <c r="G69" s="80"/>
      <c r="H69" s="80"/>
      <c r="I69" s="80"/>
      <c r="J69" s="80"/>
      <c r="K69" s="78" t="s">
        <v>38</v>
      </c>
      <c r="L69" s="80">
        <v>576</v>
      </c>
      <c r="M69" s="80">
        <v>90</v>
      </c>
      <c r="N69" s="80">
        <v>51840</v>
      </c>
      <c r="O69" s="80">
        <v>856</v>
      </c>
      <c r="P69" s="80">
        <v>90</v>
      </c>
      <c r="Q69" s="80">
        <v>77040</v>
      </c>
      <c r="R69" s="81"/>
      <c r="S69" s="82" t="s">
        <v>208</v>
      </c>
      <c r="T69" s="81" t="s">
        <v>209</v>
      </c>
      <c r="U69" s="80">
        <v>25200</v>
      </c>
      <c r="V69" s="78"/>
      <c r="W69" s="83"/>
      <c r="X69" s="78"/>
    </row>
    <row r="70" spans="1:24" ht="15">
      <c r="A70" s="78">
        <v>67</v>
      </c>
      <c r="B70" s="79">
        <v>41624.40949074074</v>
      </c>
      <c r="C70" s="78" t="s">
        <v>226</v>
      </c>
      <c r="D70" s="78"/>
      <c r="E70" s="80"/>
      <c r="F70" s="80"/>
      <c r="G70" s="80"/>
      <c r="H70" s="80"/>
      <c r="I70" s="80"/>
      <c r="J70" s="80"/>
      <c r="K70" s="78" t="s">
        <v>29</v>
      </c>
      <c r="L70" s="80">
        <v>44576</v>
      </c>
      <c r="M70" s="80">
        <v>220</v>
      </c>
      <c r="N70" s="80">
        <v>9806720</v>
      </c>
      <c r="O70" s="80">
        <v>44176</v>
      </c>
      <c r="P70" s="80">
        <v>220</v>
      </c>
      <c r="Q70" s="80">
        <v>9718720</v>
      </c>
      <c r="R70" s="81"/>
      <c r="S70" s="82" t="s">
        <v>208</v>
      </c>
      <c r="T70" s="81" t="s">
        <v>209</v>
      </c>
      <c r="U70" s="80">
        <v>-88000</v>
      </c>
      <c r="V70" s="78"/>
      <c r="W70" s="83"/>
      <c r="X70" s="78"/>
    </row>
    <row r="71" spans="1:24" ht="15">
      <c r="A71" s="78">
        <v>68</v>
      </c>
      <c r="B71" s="79">
        <v>41624.40949074074</v>
      </c>
      <c r="C71" s="78" t="s">
        <v>226</v>
      </c>
      <c r="D71" s="78"/>
      <c r="E71" s="80"/>
      <c r="F71" s="80"/>
      <c r="G71" s="80"/>
      <c r="H71" s="80"/>
      <c r="I71" s="80"/>
      <c r="J71" s="80"/>
      <c r="K71" s="78" t="s">
        <v>36</v>
      </c>
      <c r="L71" s="80">
        <v>1048</v>
      </c>
      <c r="M71" s="80">
        <v>220</v>
      </c>
      <c r="N71" s="80">
        <v>230560</v>
      </c>
      <c r="O71" s="80">
        <v>1448</v>
      </c>
      <c r="P71" s="80">
        <v>220</v>
      </c>
      <c r="Q71" s="80">
        <v>318560</v>
      </c>
      <c r="R71" s="81"/>
      <c r="S71" s="82" t="s">
        <v>208</v>
      </c>
      <c r="T71" s="81" t="s">
        <v>209</v>
      </c>
      <c r="U71" s="80">
        <v>88000</v>
      </c>
      <c r="V71" s="78"/>
      <c r="W71" s="83"/>
      <c r="X71" s="78"/>
    </row>
    <row r="72" spans="1:24" ht="15">
      <c r="A72" s="78">
        <v>69</v>
      </c>
      <c r="B72" s="79">
        <v>41624.41174768518</v>
      </c>
      <c r="C72" s="78" t="s">
        <v>227</v>
      </c>
      <c r="D72" s="78"/>
      <c r="E72" s="80"/>
      <c r="F72" s="80"/>
      <c r="G72" s="80"/>
      <c r="H72" s="80"/>
      <c r="I72" s="80"/>
      <c r="J72" s="80"/>
      <c r="K72" s="78" t="s">
        <v>30</v>
      </c>
      <c r="L72" s="80">
        <v>10405</v>
      </c>
      <c r="M72" s="80">
        <v>190</v>
      </c>
      <c r="N72" s="80">
        <v>1976950</v>
      </c>
      <c r="O72" s="80">
        <v>11053</v>
      </c>
      <c r="P72" s="80">
        <v>190</v>
      </c>
      <c r="Q72" s="80">
        <v>2100070</v>
      </c>
      <c r="R72" s="81"/>
      <c r="S72" s="82" t="s">
        <v>208</v>
      </c>
      <c r="T72" s="81" t="s">
        <v>209</v>
      </c>
      <c r="U72" s="80">
        <v>123120</v>
      </c>
      <c r="V72" s="78"/>
      <c r="W72" s="83"/>
      <c r="X72" s="78"/>
    </row>
    <row r="73" spans="1:24" ht="15">
      <c r="A73" s="78">
        <v>70</v>
      </c>
      <c r="B73" s="79">
        <v>41624.41174768518</v>
      </c>
      <c r="C73" s="78" t="s">
        <v>227</v>
      </c>
      <c r="D73" s="78"/>
      <c r="E73" s="80"/>
      <c r="F73" s="80"/>
      <c r="G73" s="80"/>
      <c r="H73" s="80"/>
      <c r="I73" s="80"/>
      <c r="J73" s="80"/>
      <c r="K73" s="78" t="s">
        <v>37</v>
      </c>
      <c r="L73" s="80">
        <v>2840</v>
      </c>
      <c r="M73" s="80">
        <v>190</v>
      </c>
      <c r="N73" s="80">
        <v>539600</v>
      </c>
      <c r="O73" s="80">
        <v>2192</v>
      </c>
      <c r="P73" s="80">
        <v>190</v>
      </c>
      <c r="Q73" s="80">
        <v>416480</v>
      </c>
      <c r="R73" s="81"/>
      <c r="S73" s="82" t="s">
        <v>208</v>
      </c>
      <c r="T73" s="81" t="s">
        <v>209</v>
      </c>
      <c r="U73" s="80">
        <v>-123120</v>
      </c>
      <c r="V73" s="78"/>
      <c r="W73" s="83"/>
      <c r="X73" s="78"/>
    </row>
    <row r="74" spans="1:24" ht="15">
      <c r="A74" s="78">
        <v>71</v>
      </c>
      <c r="B74" s="79">
        <v>41624.41412037037</v>
      </c>
      <c r="C74" s="78" t="s">
        <v>228</v>
      </c>
      <c r="D74" s="78"/>
      <c r="E74" s="80"/>
      <c r="F74" s="80"/>
      <c r="G74" s="80"/>
      <c r="H74" s="80"/>
      <c r="I74" s="80"/>
      <c r="J74" s="80"/>
      <c r="K74" s="78" t="s">
        <v>30</v>
      </c>
      <c r="L74" s="80">
        <v>11053</v>
      </c>
      <c r="M74" s="80">
        <v>190</v>
      </c>
      <c r="N74" s="80">
        <v>2100070</v>
      </c>
      <c r="O74" s="80">
        <v>10213</v>
      </c>
      <c r="P74" s="80">
        <v>190</v>
      </c>
      <c r="Q74" s="80">
        <v>1940470</v>
      </c>
      <c r="R74" s="81"/>
      <c r="S74" s="82" t="s">
        <v>208</v>
      </c>
      <c r="T74" s="81" t="s">
        <v>209</v>
      </c>
      <c r="U74" s="80">
        <v>-159600</v>
      </c>
      <c r="V74" s="78"/>
      <c r="W74" s="83"/>
      <c r="X74" s="78"/>
    </row>
    <row r="75" spans="1:24" ht="15">
      <c r="A75" s="78">
        <v>72</v>
      </c>
      <c r="B75" s="79">
        <v>41624.41412037037</v>
      </c>
      <c r="C75" s="78" t="s">
        <v>228</v>
      </c>
      <c r="D75" s="78"/>
      <c r="E75" s="80"/>
      <c r="F75" s="80"/>
      <c r="G75" s="80"/>
      <c r="H75" s="80"/>
      <c r="I75" s="80"/>
      <c r="J75" s="80"/>
      <c r="K75" s="78" t="s">
        <v>37</v>
      </c>
      <c r="L75" s="80">
        <v>2192</v>
      </c>
      <c r="M75" s="80">
        <v>190</v>
      </c>
      <c r="N75" s="80">
        <v>416480</v>
      </c>
      <c r="O75" s="80">
        <v>2512</v>
      </c>
      <c r="P75" s="80">
        <v>190</v>
      </c>
      <c r="Q75" s="80">
        <v>477280</v>
      </c>
      <c r="R75" s="81"/>
      <c r="S75" s="82" t="s">
        <v>208</v>
      </c>
      <c r="T75" s="81" t="s">
        <v>209</v>
      </c>
      <c r="U75" s="80">
        <v>60800</v>
      </c>
      <c r="V75" s="78"/>
      <c r="W75" s="83"/>
      <c r="X75" s="78"/>
    </row>
    <row r="76" spans="1:24" ht="15">
      <c r="A76" s="78">
        <v>73</v>
      </c>
      <c r="B76" s="79">
        <v>41624.41412037037</v>
      </c>
      <c r="C76" s="78" t="s">
        <v>228</v>
      </c>
      <c r="D76" s="78"/>
      <c r="E76" s="80"/>
      <c r="F76" s="80"/>
      <c r="G76" s="80"/>
      <c r="H76" s="80"/>
      <c r="I76" s="80"/>
      <c r="J76" s="80"/>
      <c r="K76" s="78" t="s">
        <v>59</v>
      </c>
      <c r="L76" s="80">
        <v>1</v>
      </c>
      <c r="M76" s="80">
        <v>6228297.2</v>
      </c>
      <c r="N76" s="80">
        <v>6228297.2</v>
      </c>
      <c r="O76" s="80">
        <v>1</v>
      </c>
      <c r="P76" s="80">
        <v>6300943.2</v>
      </c>
      <c r="Q76" s="80">
        <v>6300943.2</v>
      </c>
      <c r="R76" s="81"/>
      <c r="S76" s="82" t="s">
        <v>208</v>
      </c>
      <c r="T76" s="81" t="s">
        <v>209</v>
      </c>
      <c r="U76" s="80">
        <v>72646</v>
      </c>
      <c r="V76" s="78"/>
      <c r="W76" s="83"/>
      <c r="X76" s="78"/>
    </row>
    <row r="77" spans="1:24" ht="15">
      <c r="A77" s="78">
        <v>74</v>
      </c>
      <c r="B77" s="79">
        <v>41624.41412037037</v>
      </c>
      <c r="C77" s="78" t="s">
        <v>228</v>
      </c>
      <c r="D77" s="78"/>
      <c r="E77" s="80"/>
      <c r="F77" s="80"/>
      <c r="G77" s="80"/>
      <c r="H77" s="80"/>
      <c r="I77" s="80"/>
      <c r="J77" s="80"/>
      <c r="K77" s="78" t="s">
        <v>62</v>
      </c>
      <c r="L77" s="80">
        <v>1</v>
      </c>
      <c r="M77" s="80">
        <v>2242048</v>
      </c>
      <c r="N77" s="80">
        <v>2242048</v>
      </c>
      <c r="O77" s="80">
        <v>1</v>
      </c>
      <c r="P77" s="80">
        <v>2268202</v>
      </c>
      <c r="Q77" s="80">
        <v>2268202</v>
      </c>
      <c r="R77" s="81"/>
      <c r="S77" s="82" t="s">
        <v>208</v>
      </c>
      <c r="T77" s="81" t="s">
        <v>209</v>
      </c>
      <c r="U77" s="80">
        <v>26154</v>
      </c>
      <c r="V77" s="78"/>
      <c r="W77" s="83"/>
      <c r="X77" s="78"/>
    </row>
    <row r="78" spans="1:24" ht="15">
      <c r="A78" s="78">
        <v>75</v>
      </c>
      <c r="B78" s="79">
        <v>41624.43864583333</v>
      </c>
      <c r="C78" s="78" t="s">
        <v>229</v>
      </c>
      <c r="D78" s="78"/>
      <c r="E78" s="80"/>
      <c r="F78" s="80"/>
      <c r="G78" s="80"/>
      <c r="H78" s="80"/>
      <c r="I78" s="80"/>
      <c r="J78" s="80"/>
      <c r="K78" s="78" t="s">
        <v>77</v>
      </c>
      <c r="L78" s="80">
        <v>112</v>
      </c>
      <c r="M78" s="80">
        <v>6952</v>
      </c>
      <c r="N78" s="80">
        <v>778624</v>
      </c>
      <c r="O78" s="80">
        <v>112</v>
      </c>
      <c r="P78" s="80">
        <v>6657.27</v>
      </c>
      <c r="Q78" s="80">
        <v>745614.24</v>
      </c>
      <c r="R78" s="81"/>
      <c r="S78" s="82" t="s">
        <v>208</v>
      </c>
      <c r="T78" s="81" t="s">
        <v>209</v>
      </c>
      <c r="U78" s="80">
        <v>-33009.76000000001</v>
      </c>
      <c r="V78" s="78"/>
      <c r="W78" s="83"/>
      <c r="X78" s="78"/>
    </row>
    <row r="79" spans="1:24" ht="15">
      <c r="A79" s="78">
        <v>76</v>
      </c>
      <c r="B79" s="79">
        <v>41624.43864583333</v>
      </c>
      <c r="C79" s="78" t="s">
        <v>229</v>
      </c>
      <c r="D79" s="78"/>
      <c r="E79" s="80"/>
      <c r="F79" s="80"/>
      <c r="G79" s="80"/>
      <c r="H79" s="80"/>
      <c r="I79" s="80"/>
      <c r="J79" s="80"/>
      <c r="K79" s="78" t="s">
        <v>81</v>
      </c>
      <c r="L79" s="80">
        <v>1</v>
      </c>
      <c r="M79" s="80">
        <v>66990.24</v>
      </c>
      <c r="N79" s="80">
        <v>66990.24</v>
      </c>
      <c r="O79" s="80">
        <v>1</v>
      </c>
      <c r="P79" s="80">
        <v>100000</v>
      </c>
      <c r="Q79" s="80">
        <v>100000</v>
      </c>
      <c r="R79" s="81"/>
      <c r="S79" s="82" t="s">
        <v>208</v>
      </c>
      <c r="T79" s="81" t="s">
        <v>209</v>
      </c>
      <c r="U79" s="80">
        <v>33009.759999999995</v>
      </c>
      <c r="V79" s="78"/>
      <c r="W79" s="83"/>
      <c r="X79" s="78"/>
    </row>
    <row r="80" spans="1:24" ht="15">
      <c r="A80" s="78">
        <v>77</v>
      </c>
      <c r="B80" s="79">
        <v>41624.446388888886</v>
      </c>
      <c r="C80" s="78" t="s">
        <v>230</v>
      </c>
      <c r="D80" s="78"/>
      <c r="E80" s="86"/>
      <c r="F80" s="86"/>
      <c r="G80" s="86"/>
      <c r="H80" s="86"/>
      <c r="I80" s="86"/>
      <c r="J80" s="86"/>
      <c r="K80" s="78"/>
      <c r="L80" s="86"/>
      <c r="M80" s="86"/>
      <c r="N80" s="86"/>
      <c r="O80" s="86"/>
      <c r="P80" s="86"/>
      <c r="Q80" s="86"/>
      <c r="R80" s="81"/>
      <c r="S80" s="82"/>
      <c r="T80" s="81"/>
      <c r="U80" s="80"/>
      <c r="V80" s="78"/>
      <c r="W80" s="83"/>
      <c r="X80" s="78"/>
    </row>
    <row r="81" spans="1:24" ht="15">
      <c r="A81" s="78">
        <v>78</v>
      </c>
      <c r="B81" s="79">
        <v>41624.44863425926</v>
      </c>
      <c r="C81" s="78" t="s">
        <v>229</v>
      </c>
      <c r="D81" s="78"/>
      <c r="E81" s="80"/>
      <c r="F81" s="80"/>
      <c r="G81" s="80"/>
      <c r="H81" s="80"/>
      <c r="I81" s="80"/>
      <c r="J81" s="80"/>
      <c r="K81" s="78" t="s">
        <v>120</v>
      </c>
      <c r="L81" s="80">
        <v>1</v>
      </c>
      <c r="M81" s="80">
        <v>46999.48</v>
      </c>
      <c r="N81" s="80">
        <v>46999.48</v>
      </c>
      <c r="O81" s="80">
        <v>1</v>
      </c>
      <c r="P81" s="80">
        <v>47000</v>
      </c>
      <c r="Q81" s="80">
        <v>47000</v>
      </c>
      <c r="R81" s="81"/>
      <c r="S81" s="82" t="s">
        <v>208</v>
      </c>
      <c r="T81" s="81" t="s">
        <v>209</v>
      </c>
      <c r="U81" s="80">
        <v>0.5199999999967986</v>
      </c>
      <c r="V81" s="78"/>
      <c r="W81" s="83"/>
      <c r="X81" s="78"/>
    </row>
    <row r="82" spans="1:24" ht="15">
      <c r="A82" s="78">
        <v>79</v>
      </c>
      <c r="B82" s="79">
        <v>41624.44863425926</v>
      </c>
      <c r="C82" s="78" t="s">
        <v>229</v>
      </c>
      <c r="D82" s="78"/>
      <c r="E82" s="80"/>
      <c r="F82" s="80"/>
      <c r="G82" s="80"/>
      <c r="H82" s="80"/>
      <c r="I82" s="80"/>
      <c r="J82" s="80"/>
      <c r="K82" s="78" t="s">
        <v>127</v>
      </c>
      <c r="L82" s="80">
        <v>10</v>
      </c>
      <c r="M82" s="80">
        <v>11219.99</v>
      </c>
      <c r="N82" s="80">
        <v>112199.9</v>
      </c>
      <c r="O82" s="80">
        <v>10</v>
      </c>
      <c r="P82" s="80">
        <v>11219.92</v>
      </c>
      <c r="Q82" s="80">
        <v>112199.2</v>
      </c>
      <c r="R82" s="81"/>
      <c r="S82" s="82" t="s">
        <v>208</v>
      </c>
      <c r="T82" s="81" t="s">
        <v>209</v>
      </c>
      <c r="U82" s="80">
        <v>-0.6999999999970896</v>
      </c>
      <c r="V82" s="78"/>
      <c r="W82" s="83"/>
      <c r="X82" s="78"/>
    </row>
    <row r="83" spans="1:24" ht="15">
      <c r="A83" s="78">
        <v>80</v>
      </c>
      <c r="B83" s="79">
        <v>41624.44863425926</v>
      </c>
      <c r="C83" s="78" t="s">
        <v>229</v>
      </c>
      <c r="D83" s="78"/>
      <c r="E83" s="80"/>
      <c r="F83" s="80"/>
      <c r="G83" s="80"/>
      <c r="H83" s="80"/>
      <c r="I83" s="80"/>
      <c r="J83" s="80"/>
      <c r="K83" s="78" t="s">
        <v>130</v>
      </c>
      <c r="L83" s="80">
        <v>0</v>
      </c>
      <c r="M83" s="80">
        <v>0</v>
      </c>
      <c r="N83" s="80">
        <v>0</v>
      </c>
      <c r="O83" s="80">
        <v>1</v>
      </c>
      <c r="P83" s="80">
        <v>0.18</v>
      </c>
      <c r="Q83" s="80">
        <v>0.18</v>
      </c>
      <c r="R83" s="81"/>
      <c r="S83" s="82" t="s">
        <v>208</v>
      </c>
      <c r="T83" s="81" t="s">
        <v>209</v>
      </c>
      <c r="U83" s="80">
        <v>0.18</v>
      </c>
      <c r="V83" s="78"/>
      <c r="W83" s="83"/>
      <c r="X83" s="78"/>
    </row>
    <row r="84" spans="1:24" ht="15">
      <c r="A84" s="78">
        <v>81</v>
      </c>
      <c r="B84" s="79">
        <v>41716.41769675926</v>
      </c>
      <c r="C84" s="78" t="s">
        <v>231</v>
      </c>
      <c r="D84" s="78"/>
      <c r="E84" s="80"/>
      <c r="F84" s="80"/>
      <c r="G84" s="80"/>
      <c r="H84" s="80"/>
      <c r="I84" s="80"/>
      <c r="J84" s="80"/>
      <c r="K84" s="78" t="s">
        <v>130</v>
      </c>
      <c r="L84" s="80">
        <v>1</v>
      </c>
      <c r="M84" s="80">
        <v>0.18</v>
      </c>
      <c r="N84" s="80">
        <v>0.18</v>
      </c>
      <c r="O84" s="80">
        <v>1</v>
      </c>
      <c r="P84" s="80">
        <v>0</v>
      </c>
      <c r="Q84" s="80">
        <v>0</v>
      </c>
      <c r="R84" s="81"/>
      <c r="S84" s="82" t="s">
        <v>208</v>
      </c>
      <c r="T84" s="81" t="s">
        <v>209</v>
      </c>
      <c r="U84" s="80">
        <v>-0.18</v>
      </c>
      <c r="V84" s="78"/>
      <c r="W84" s="83"/>
      <c r="X84" s="78"/>
    </row>
    <row r="85" spans="1:24" ht="15">
      <c r="A85" s="78">
        <v>82</v>
      </c>
      <c r="B85" s="79">
        <v>41716.41769675926</v>
      </c>
      <c r="C85" s="78" t="s">
        <v>231</v>
      </c>
      <c r="D85" s="78"/>
      <c r="E85" s="80"/>
      <c r="F85" s="80"/>
      <c r="G85" s="80"/>
      <c r="H85" s="80"/>
      <c r="I85" s="80"/>
      <c r="J85" s="80"/>
      <c r="K85" s="78" t="s">
        <v>127</v>
      </c>
      <c r="L85" s="80">
        <v>10</v>
      </c>
      <c r="M85" s="80">
        <v>11219.92</v>
      </c>
      <c r="N85" s="80">
        <v>112199.2</v>
      </c>
      <c r="O85" s="80">
        <v>1</v>
      </c>
      <c r="P85" s="80">
        <v>112199.38</v>
      </c>
      <c r="Q85" s="80">
        <v>112199.38</v>
      </c>
      <c r="R85" s="81"/>
      <c r="S85" s="82" t="s">
        <v>208</v>
      </c>
      <c r="T85" s="81" t="s">
        <v>209</v>
      </c>
      <c r="U85" s="80">
        <v>0.180000000007567</v>
      </c>
      <c r="V85" s="78"/>
      <c r="W85" s="83"/>
      <c r="X85" s="78"/>
    </row>
    <row r="86" spans="1:24" ht="15">
      <c r="A86" s="78">
        <v>83</v>
      </c>
      <c r="B86" s="79">
        <v>41738.403703703705</v>
      </c>
      <c r="C86" s="78" t="s">
        <v>232</v>
      </c>
      <c r="D86" s="78"/>
      <c r="E86" s="80"/>
      <c r="F86" s="80"/>
      <c r="G86" s="80"/>
      <c r="H86" s="80"/>
      <c r="I86" s="80"/>
      <c r="J86" s="80"/>
      <c r="K86" s="78"/>
      <c r="L86" s="80"/>
      <c r="M86" s="80"/>
      <c r="N86" s="80"/>
      <c r="O86" s="80"/>
      <c r="P86" s="80"/>
      <c r="Q86" s="80"/>
      <c r="R86" s="81"/>
      <c r="S86" s="82"/>
      <c r="T86" s="81"/>
      <c r="U86" s="80"/>
      <c r="V86" s="78"/>
      <c r="W86" s="83"/>
      <c r="X86" s="78"/>
    </row>
    <row r="87" spans="1:24" ht="75">
      <c r="A87" s="78">
        <v>84</v>
      </c>
      <c r="B87" s="79">
        <v>41747.42273148148</v>
      </c>
      <c r="C87" s="87" t="s">
        <v>233</v>
      </c>
      <c r="D87" s="78"/>
      <c r="E87" s="80"/>
      <c r="F87" s="80"/>
      <c r="G87" s="80"/>
      <c r="H87" s="80"/>
      <c r="I87" s="80"/>
      <c r="J87" s="80"/>
      <c r="K87" s="78" t="s">
        <v>59</v>
      </c>
      <c r="L87" s="80">
        <v>1</v>
      </c>
      <c r="M87" s="80">
        <v>6300943.2</v>
      </c>
      <c r="N87" s="80">
        <v>6300943.2</v>
      </c>
      <c r="O87" s="80">
        <v>1</v>
      </c>
      <c r="P87" s="80">
        <v>6299953.2</v>
      </c>
      <c r="Q87" s="80">
        <v>6299953.2</v>
      </c>
      <c r="R87" s="81"/>
      <c r="S87" s="82" t="s">
        <v>234</v>
      </c>
      <c r="T87" s="81" t="s">
        <v>209</v>
      </c>
      <c r="U87" s="80">
        <v>-990</v>
      </c>
      <c r="V87" s="78"/>
      <c r="W87" s="83"/>
      <c r="X87" s="78"/>
    </row>
    <row r="88" spans="1:24" ht="75">
      <c r="A88" s="78">
        <v>85</v>
      </c>
      <c r="B88" s="79">
        <v>41747.42273148148</v>
      </c>
      <c r="C88" s="87" t="s">
        <v>233</v>
      </c>
      <c r="D88" s="78"/>
      <c r="E88" s="80"/>
      <c r="F88" s="80"/>
      <c r="G88" s="80"/>
      <c r="H88" s="80"/>
      <c r="I88" s="80"/>
      <c r="J88" s="80"/>
      <c r="K88" s="78" t="s">
        <v>60</v>
      </c>
      <c r="L88" s="80">
        <v>0</v>
      </c>
      <c r="M88" s="80">
        <v>0</v>
      </c>
      <c r="N88" s="80">
        <v>0</v>
      </c>
      <c r="O88" s="80">
        <v>1</v>
      </c>
      <c r="P88" s="80">
        <v>990</v>
      </c>
      <c r="Q88" s="80">
        <v>990</v>
      </c>
      <c r="R88" s="81"/>
      <c r="S88" s="82" t="s">
        <v>234</v>
      </c>
      <c r="T88" s="81" t="s">
        <v>209</v>
      </c>
      <c r="U88" s="80">
        <v>990</v>
      </c>
      <c r="V88" s="78"/>
      <c r="W88" s="83"/>
      <c r="X88" s="78"/>
    </row>
    <row r="89" spans="1:24" ht="15">
      <c r="A89" s="78">
        <v>86</v>
      </c>
      <c r="B89" s="79">
        <v>41849.59574074074</v>
      </c>
      <c r="C89" s="78" t="s">
        <v>235</v>
      </c>
      <c r="D89" s="78"/>
      <c r="E89" s="80"/>
      <c r="F89" s="80"/>
      <c r="G89" s="80"/>
      <c r="H89" s="80"/>
      <c r="I89" s="80"/>
      <c r="J89" s="80"/>
      <c r="K89" s="78"/>
      <c r="L89" s="80"/>
      <c r="M89" s="80"/>
      <c r="N89" s="80"/>
      <c r="O89" s="80"/>
      <c r="P89" s="80"/>
      <c r="Q89" s="80"/>
      <c r="R89" s="81"/>
      <c r="S89" s="82"/>
      <c r="T89" s="81"/>
      <c r="U89" s="80"/>
      <c r="V89" s="78"/>
      <c r="W89" s="83"/>
      <c r="X89" s="78"/>
    </row>
    <row r="90" spans="1:24" ht="15">
      <c r="A90" s="78">
        <v>87</v>
      </c>
      <c r="B90" s="79">
        <v>41850.327048611114</v>
      </c>
      <c r="C90" s="78" t="s">
        <v>200</v>
      </c>
      <c r="D90" s="78"/>
      <c r="E90" s="80"/>
      <c r="F90" s="80"/>
      <c r="G90" s="80"/>
      <c r="H90" s="80"/>
      <c r="I90" s="80"/>
      <c r="J90" s="80"/>
      <c r="K90" s="78" t="s">
        <v>59</v>
      </c>
      <c r="L90" s="80">
        <v>1</v>
      </c>
      <c r="M90" s="80">
        <v>6299953.2</v>
      </c>
      <c r="N90" s="80">
        <v>6299953.2</v>
      </c>
      <c r="O90" s="80">
        <v>1</v>
      </c>
      <c r="P90" s="80">
        <v>6338078.4</v>
      </c>
      <c r="Q90" s="80">
        <v>6338078.4</v>
      </c>
      <c r="R90" s="81"/>
      <c r="S90" s="82" t="s">
        <v>7</v>
      </c>
      <c r="T90" s="81" t="s">
        <v>209</v>
      </c>
      <c r="U90" s="80">
        <v>38125.200000000186</v>
      </c>
      <c r="V90" s="78"/>
      <c r="W90" s="83"/>
      <c r="X90" s="78"/>
    </row>
    <row r="91" spans="1:24" ht="15">
      <c r="A91" s="78">
        <v>88</v>
      </c>
      <c r="B91" s="79">
        <v>41850.327048611114</v>
      </c>
      <c r="C91" s="78" t="s">
        <v>200</v>
      </c>
      <c r="D91" s="78"/>
      <c r="E91" s="80"/>
      <c r="F91" s="80"/>
      <c r="G91" s="80"/>
      <c r="H91" s="80"/>
      <c r="I91" s="80"/>
      <c r="J91" s="80"/>
      <c r="K91" s="78" t="s">
        <v>62</v>
      </c>
      <c r="L91" s="80">
        <v>1</v>
      </c>
      <c r="M91" s="80">
        <v>2268202</v>
      </c>
      <c r="N91" s="80">
        <v>2268202</v>
      </c>
      <c r="O91" s="80">
        <v>1</v>
      </c>
      <c r="P91" s="80">
        <v>2281059.14</v>
      </c>
      <c r="Q91" s="80">
        <v>2281059.14</v>
      </c>
      <c r="R91" s="81"/>
      <c r="S91" s="82" t="s">
        <v>7</v>
      </c>
      <c r="T91" s="81" t="s">
        <v>209</v>
      </c>
      <c r="U91" s="80">
        <v>12857.14000000013</v>
      </c>
      <c r="V91" s="78"/>
      <c r="W91" s="83"/>
      <c r="X91" s="78"/>
    </row>
    <row r="92" spans="1:24" ht="15">
      <c r="A92" s="78">
        <v>89</v>
      </c>
      <c r="B92" s="79">
        <v>41850.327048611114</v>
      </c>
      <c r="C92" s="78" t="s">
        <v>200</v>
      </c>
      <c r="D92" s="78"/>
      <c r="E92" s="80"/>
      <c r="F92" s="80"/>
      <c r="G92" s="80"/>
      <c r="H92" s="80"/>
      <c r="I92" s="80"/>
      <c r="J92" s="80"/>
      <c r="K92" s="78" t="s">
        <v>76</v>
      </c>
      <c r="L92" s="80">
        <v>35</v>
      </c>
      <c r="M92" s="80">
        <v>2134.29</v>
      </c>
      <c r="N92" s="80">
        <v>74700.15</v>
      </c>
      <c r="O92" s="80">
        <v>35</v>
      </c>
      <c r="P92" s="80">
        <v>1850.49</v>
      </c>
      <c r="Q92" s="80">
        <v>64767.15</v>
      </c>
      <c r="R92" s="81"/>
      <c r="S92" s="82" t="s">
        <v>7</v>
      </c>
      <c r="T92" s="81" t="s">
        <v>209</v>
      </c>
      <c r="U92" s="80">
        <v>-9932.999999999993</v>
      </c>
      <c r="V92" s="78"/>
      <c r="W92" s="83"/>
      <c r="X92" s="78"/>
    </row>
    <row r="93" spans="1:24" ht="15">
      <c r="A93" s="78">
        <v>90</v>
      </c>
      <c r="B93" s="79">
        <v>41850.327048611114</v>
      </c>
      <c r="C93" s="78" t="s">
        <v>200</v>
      </c>
      <c r="D93" s="78"/>
      <c r="E93" s="80"/>
      <c r="F93" s="80"/>
      <c r="G93" s="80"/>
      <c r="H93" s="80"/>
      <c r="I93" s="80"/>
      <c r="J93" s="80"/>
      <c r="K93" s="78" t="s">
        <v>77</v>
      </c>
      <c r="L93" s="80">
        <v>112</v>
      </c>
      <c r="M93" s="80">
        <v>6657.27</v>
      </c>
      <c r="N93" s="80">
        <v>745614.24</v>
      </c>
      <c r="O93" s="80">
        <v>112</v>
      </c>
      <c r="P93" s="80">
        <v>6623</v>
      </c>
      <c r="Q93" s="80">
        <v>741776</v>
      </c>
      <c r="R93" s="81"/>
      <c r="S93" s="82" t="s">
        <v>7</v>
      </c>
      <c r="T93" s="81" t="s">
        <v>209</v>
      </c>
      <c r="U93" s="80">
        <v>-3838.2399999999907</v>
      </c>
      <c r="V93" s="78"/>
      <c r="W93" s="83"/>
      <c r="X93" s="78"/>
    </row>
    <row r="94" spans="1:24" ht="15">
      <c r="A94" s="78">
        <v>91</v>
      </c>
      <c r="B94" s="79">
        <v>41850.327048611114</v>
      </c>
      <c r="C94" s="78" t="s">
        <v>200</v>
      </c>
      <c r="D94" s="78"/>
      <c r="E94" s="80"/>
      <c r="F94" s="80"/>
      <c r="G94" s="80"/>
      <c r="H94" s="80"/>
      <c r="I94" s="80"/>
      <c r="J94" s="80"/>
      <c r="K94" s="78" t="s">
        <v>84</v>
      </c>
      <c r="L94" s="80">
        <v>26</v>
      </c>
      <c r="M94" s="80">
        <v>5571.54</v>
      </c>
      <c r="N94" s="80">
        <v>144860.04</v>
      </c>
      <c r="O94" s="80">
        <v>26</v>
      </c>
      <c r="P94" s="80">
        <v>4603.2</v>
      </c>
      <c r="Q94" s="80">
        <v>119683.2</v>
      </c>
      <c r="R94" s="81"/>
      <c r="S94" s="82" t="s">
        <v>7</v>
      </c>
      <c r="T94" s="81" t="s">
        <v>209</v>
      </c>
      <c r="U94" s="80">
        <v>-25176.84000000001</v>
      </c>
      <c r="V94" s="78"/>
      <c r="W94" s="83"/>
      <c r="X94" s="78"/>
    </row>
    <row r="95" spans="1:24" ht="15">
      <c r="A95" s="78">
        <v>92</v>
      </c>
      <c r="B95" s="79">
        <v>41850.327048611114</v>
      </c>
      <c r="C95" s="78" t="s">
        <v>200</v>
      </c>
      <c r="D95" s="78"/>
      <c r="E95" s="80"/>
      <c r="F95" s="80"/>
      <c r="G95" s="80"/>
      <c r="H95" s="80"/>
      <c r="I95" s="80"/>
      <c r="J95" s="80"/>
      <c r="K95" s="78" t="s">
        <v>86</v>
      </c>
      <c r="L95" s="80">
        <v>30</v>
      </c>
      <c r="M95" s="80">
        <v>13595.34</v>
      </c>
      <c r="N95" s="80">
        <v>407860.2</v>
      </c>
      <c r="O95" s="80">
        <v>30</v>
      </c>
      <c r="P95" s="80">
        <v>12484.51</v>
      </c>
      <c r="Q95" s="80">
        <v>374535.3</v>
      </c>
      <c r="R95" s="81"/>
      <c r="S95" s="82" t="s">
        <v>7</v>
      </c>
      <c r="T95" s="81" t="s">
        <v>209</v>
      </c>
      <c r="U95" s="80">
        <v>-33324.90000000002</v>
      </c>
      <c r="V95" s="78"/>
      <c r="W95" s="83"/>
      <c r="X95" s="78"/>
    </row>
    <row r="96" spans="1:24" ht="15">
      <c r="A96" s="78">
        <v>93</v>
      </c>
      <c r="B96" s="79">
        <v>41850.327048611114</v>
      </c>
      <c r="C96" s="78" t="s">
        <v>200</v>
      </c>
      <c r="D96" s="78"/>
      <c r="E96" s="80"/>
      <c r="F96" s="80"/>
      <c r="G96" s="80"/>
      <c r="H96" s="80"/>
      <c r="I96" s="80"/>
      <c r="J96" s="80"/>
      <c r="K96" s="78" t="s">
        <v>174</v>
      </c>
      <c r="L96" s="80">
        <v>1</v>
      </c>
      <c r="M96" s="80">
        <v>200005.54</v>
      </c>
      <c r="N96" s="80">
        <v>200005.54</v>
      </c>
      <c r="O96" s="80">
        <v>1</v>
      </c>
      <c r="P96" s="80">
        <v>221296.18</v>
      </c>
      <c r="Q96" s="80">
        <v>221296.18</v>
      </c>
      <c r="R96" s="81"/>
      <c r="S96" s="82" t="s">
        <v>7</v>
      </c>
      <c r="T96" s="81" t="s">
        <v>209</v>
      </c>
      <c r="U96" s="80">
        <v>21290.639999999985</v>
      </c>
      <c r="V96" s="78"/>
      <c r="W96" s="83"/>
      <c r="X96" s="78"/>
    </row>
    <row r="97" spans="1:24" ht="15">
      <c r="A97" s="78">
        <v>94</v>
      </c>
      <c r="B97" s="79">
        <v>41850.33005787037</v>
      </c>
      <c r="C97" s="78" t="s">
        <v>200</v>
      </c>
      <c r="D97" s="78"/>
      <c r="E97" s="80"/>
      <c r="F97" s="80"/>
      <c r="G97" s="80"/>
      <c r="H97" s="80"/>
      <c r="I97" s="80"/>
      <c r="J97" s="80"/>
      <c r="K97" s="78" t="s">
        <v>85</v>
      </c>
      <c r="L97" s="80">
        <v>13</v>
      </c>
      <c r="M97" s="80">
        <v>22153.85</v>
      </c>
      <c r="N97" s="80">
        <v>288000.05</v>
      </c>
      <c r="O97" s="80">
        <v>13</v>
      </c>
      <c r="P97" s="80">
        <v>21882.93</v>
      </c>
      <c r="Q97" s="80">
        <v>284478.09</v>
      </c>
      <c r="R97" s="81"/>
      <c r="S97" s="82" t="s">
        <v>7</v>
      </c>
      <c r="T97" s="81" t="s">
        <v>209</v>
      </c>
      <c r="U97" s="80">
        <v>-3521.9599999999627</v>
      </c>
      <c r="V97" s="78"/>
      <c r="W97" s="83"/>
      <c r="X97" s="78"/>
    </row>
    <row r="98" spans="1:24" ht="15">
      <c r="A98" s="78">
        <v>95</v>
      </c>
      <c r="B98" s="79">
        <v>41850.33005787037</v>
      </c>
      <c r="C98" s="78" t="s">
        <v>200</v>
      </c>
      <c r="D98" s="78"/>
      <c r="E98" s="80"/>
      <c r="F98" s="80"/>
      <c r="G98" s="80"/>
      <c r="H98" s="80"/>
      <c r="I98" s="80"/>
      <c r="J98" s="80"/>
      <c r="K98" s="78" t="s">
        <v>87</v>
      </c>
      <c r="L98" s="80">
        <v>3</v>
      </c>
      <c r="M98" s="80">
        <v>16666.67</v>
      </c>
      <c r="N98" s="80">
        <v>50000.009999999995</v>
      </c>
      <c r="O98" s="80">
        <v>3</v>
      </c>
      <c r="P98" s="80">
        <v>15123.34</v>
      </c>
      <c r="Q98" s="80">
        <v>45370.020000000004</v>
      </c>
      <c r="R98" s="81"/>
      <c r="S98" s="82" t="s">
        <v>7</v>
      </c>
      <c r="T98" s="81" t="s">
        <v>209</v>
      </c>
      <c r="U98" s="80">
        <v>-4629.989999999991</v>
      </c>
      <c r="V98" s="78"/>
      <c r="W98" s="83"/>
      <c r="X98" s="78"/>
    </row>
    <row r="99" spans="1:24" ht="15">
      <c r="A99" s="78">
        <v>96</v>
      </c>
      <c r="B99" s="79">
        <v>41850.33005787037</v>
      </c>
      <c r="C99" s="78" t="s">
        <v>200</v>
      </c>
      <c r="D99" s="78"/>
      <c r="E99" s="80"/>
      <c r="F99" s="80"/>
      <c r="G99" s="80"/>
      <c r="H99" s="80"/>
      <c r="I99" s="80"/>
      <c r="J99" s="80"/>
      <c r="K99" s="78" t="s">
        <v>88</v>
      </c>
      <c r="L99" s="80">
        <v>7</v>
      </c>
      <c r="M99" s="80">
        <v>18428.57</v>
      </c>
      <c r="N99" s="80">
        <v>128999.98999999999</v>
      </c>
      <c r="O99" s="80">
        <v>7</v>
      </c>
      <c r="P99" s="80">
        <v>20929.43</v>
      </c>
      <c r="Q99" s="80">
        <v>146506.01</v>
      </c>
      <c r="R99" s="81"/>
      <c r="S99" s="82" t="s">
        <v>7</v>
      </c>
      <c r="T99" s="81" t="s">
        <v>209</v>
      </c>
      <c r="U99" s="80">
        <v>17506.02000000002</v>
      </c>
      <c r="V99" s="78"/>
      <c r="W99" s="83"/>
      <c r="X99" s="78"/>
    </row>
    <row r="100" spans="1:24" ht="15">
      <c r="A100" s="78">
        <v>97</v>
      </c>
      <c r="B100" s="79">
        <v>41850.33005787037</v>
      </c>
      <c r="C100" s="78" t="s">
        <v>200</v>
      </c>
      <c r="D100" s="78"/>
      <c r="E100" s="80"/>
      <c r="F100" s="80"/>
      <c r="G100" s="80"/>
      <c r="H100" s="80"/>
      <c r="I100" s="80"/>
      <c r="J100" s="80"/>
      <c r="K100" s="78" t="s">
        <v>89</v>
      </c>
      <c r="L100" s="80">
        <v>93</v>
      </c>
      <c r="M100" s="80">
        <v>17388.39</v>
      </c>
      <c r="N100" s="80">
        <v>1617120.27</v>
      </c>
      <c r="O100" s="80">
        <v>92</v>
      </c>
      <c r="P100" s="80">
        <v>13071.82</v>
      </c>
      <c r="Q100" s="80">
        <v>1202607.44</v>
      </c>
      <c r="R100" s="81"/>
      <c r="S100" s="82" t="s">
        <v>7</v>
      </c>
      <c r="T100" s="81" t="s">
        <v>209</v>
      </c>
      <c r="U100" s="80">
        <v>-414512.8300000001</v>
      </c>
      <c r="V100" s="78"/>
      <c r="W100" s="83"/>
      <c r="X100" s="78"/>
    </row>
    <row r="101" spans="1:24" ht="15">
      <c r="A101" s="78">
        <v>98</v>
      </c>
      <c r="B101" s="79">
        <v>41850.33005787037</v>
      </c>
      <c r="C101" s="78" t="s">
        <v>200</v>
      </c>
      <c r="D101" s="78"/>
      <c r="E101" s="80"/>
      <c r="F101" s="80"/>
      <c r="G101" s="80"/>
      <c r="H101" s="80"/>
      <c r="I101" s="80"/>
      <c r="J101" s="80"/>
      <c r="K101" s="78" t="s">
        <v>90</v>
      </c>
      <c r="L101" s="80">
        <v>11</v>
      </c>
      <c r="M101" s="80">
        <v>8539.09</v>
      </c>
      <c r="N101" s="80">
        <v>93929.99</v>
      </c>
      <c r="O101" s="80">
        <v>11</v>
      </c>
      <c r="P101" s="80">
        <v>7108.37</v>
      </c>
      <c r="Q101" s="80">
        <v>78192.06999999999</v>
      </c>
      <c r="R101" s="81"/>
      <c r="S101" s="82" t="s">
        <v>7</v>
      </c>
      <c r="T101" s="81" t="s">
        <v>209</v>
      </c>
      <c r="U101" s="80">
        <v>-15737.920000000013</v>
      </c>
      <c r="V101" s="78"/>
      <c r="W101" s="83"/>
      <c r="X101" s="78"/>
    </row>
    <row r="102" spans="1:24" ht="15">
      <c r="A102" s="78">
        <v>99</v>
      </c>
      <c r="B102" s="79">
        <v>41850.33005787037</v>
      </c>
      <c r="C102" s="78" t="s">
        <v>200</v>
      </c>
      <c r="D102" s="78"/>
      <c r="E102" s="80"/>
      <c r="F102" s="80"/>
      <c r="G102" s="80"/>
      <c r="H102" s="80"/>
      <c r="I102" s="80"/>
      <c r="J102" s="80"/>
      <c r="K102" s="78" t="s">
        <v>91</v>
      </c>
      <c r="L102" s="80">
        <v>72</v>
      </c>
      <c r="M102" s="80">
        <v>18453.33</v>
      </c>
      <c r="N102" s="80">
        <v>1328639.7600000002</v>
      </c>
      <c r="O102" s="80">
        <v>72</v>
      </c>
      <c r="P102" s="80">
        <v>18411.6</v>
      </c>
      <c r="Q102" s="80">
        <v>1325635.2</v>
      </c>
      <c r="R102" s="81"/>
      <c r="S102" s="82" t="s">
        <v>7</v>
      </c>
      <c r="T102" s="81" t="s">
        <v>209</v>
      </c>
      <c r="U102" s="80">
        <v>-3004.5600000002887</v>
      </c>
      <c r="V102" s="78"/>
      <c r="W102" s="83"/>
      <c r="X102" s="78"/>
    </row>
    <row r="103" spans="1:24" ht="15">
      <c r="A103" s="78">
        <v>100</v>
      </c>
      <c r="B103" s="79">
        <v>41850.33005787037</v>
      </c>
      <c r="C103" s="78" t="s">
        <v>200</v>
      </c>
      <c r="D103" s="78"/>
      <c r="E103" s="80"/>
      <c r="F103" s="80"/>
      <c r="G103" s="80"/>
      <c r="H103" s="80"/>
      <c r="I103" s="80"/>
      <c r="J103" s="80"/>
      <c r="K103" s="78" t="s">
        <v>174</v>
      </c>
      <c r="L103" s="80">
        <v>1</v>
      </c>
      <c r="M103" s="80">
        <v>221296.18</v>
      </c>
      <c r="N103" s="80">
        <v>221296.18</v>
      </c>
      <c r="O103" s="80">
        <v>1</v>
      </c>
      <c r="P103" s="80">
        <v>645197.42</v>
      </c>
      <c r="Q103" s="80">
        <v>645197.42</v>
      </c>
      <c r="R103" s="81"/>
      <c r="S103" s="82" t="s">
        <v>7</v>
      </c>
      <c r="T103" s="81" t="s">
        <v>209</v>
      </c>
      <c r="U103" s="80">
        <v>423901.24000000005</v>
      </c>
      <c r="V103" s="78"/>
      <c r="W103" s="83"/>
      <c r="X103" s="78"/>
    </row>
    <row r="104" spans="1:24" ht="15">
      <c r="A104" s="78">
        <v>101</v>
      </c>
      <c r="B104" s="79">
        <v>41850.332719907405</v>
      </c>
      <c r="C104" s="78" t="s">
        <v>200</v>
      </c>
      <c r="D104" s="78"/>
      <c r="E104" s="80"/>
      <c r="F104" s="80"/>
      <c r="G104" s="80"/>
      <c r="H104" s="80"/>
      <c r="I104" s="80"/>
      <c r="J104" s="80"/>
      <c r="K104" s="78" t="s">
        <v>92</v>
      </c>
      <c r="L104" s="80">
        <v>43</v>
      </c>
      <c r="M104" s="80">
        <v>19815.58</v>
      </c>
      <c r="N104" s="80">
        <v>852069.9400000001</v>
      </c>
      <c r="O104" s="80">
        <v>43</v>
      </c>
      <c r="P104" s="80">
        <v>19768.42</v>
      </c>
      <c r="Q104" s="80">
        <v>850042.0599999999</v>
      </c>
      <c r="R104" s="81"/>
      <c r="S104" s="82" t="s">
        <v>7</v>
      </c>
      <c r="T104" s="81" t="s">
        <v>209</v>
      </c>
      <c r="U104" s="80">
        <v>-2027.880000000121</v>
      </c>
      <c r="V104" s="78"/>
      <c r="W104" s="83"/>
      <c r="X104" s="78"/>
    </row>
    <row r="105" spans="1:24" ht="15">
      <c r="A105" s="78">
        <v>102</v>
      </c>
      <c r="B105" s="79">
        <v>41850.332719907405</v>
      </c>
      <c r="C105" s="78" t="s">
        <v>200</v>
      </c>
      <c r="D105" s="78"/>
      <c r="E105" s="80"/>
      <c r="F105" s="80"/>
      <c r="G105" s="80"/>
      <c r="H105" s="80"/>
      <c r="I105" s="80"/>
      <c r="J105" s="80"/>
      <c r="K105" s="78" t="s">
        <v>93</v>
      </c>
      <c r="L105" s="80">
        <v>10</v>
      </c>
      <c r="M105" s="80">
        <v>5410</v>
      </c>
      <c r="N105" s="80">
        <v>54100</v>
      </c>
      <c r="O105" s="80">
        <v>10</v>
      </c>
      <c r="P105" s="80">
        <v>9793</v>
      </c>
      <c r="Q105" s="80">
        <v>97930</v>
      </c>
      <c r="R105" s="81"/>
      <c r="S105" s="82" t="s">
        <v>7</v>
      </c>
      <c r="T105" s="81" t="s">
        <v>209</v>
      </c>
      <c r="U105" s="80">
        <v>43830</v>
      </c>
      <c r="V105" s="78"/>
      <c r="W105" s="83"/>
      <c r="X105" s="78"/>
    </row>
    <row r="106" spans="1:24" ht="15">
      <c r="A106" s="78">
        <v>103</v>
      </c>
      <c r="B106" s="79">
        <v>41850.332719907405</v>
      </c>
      <c r="C106" s="78" t="s">
        <v>200</v>
      </c>
      <c r="D106" s="78"/>
      <c r="E106" s="80"/>
      <c r="F106" s="80"/>
      <c r="G106" s="80"/>
      <c r="H106" s="80"/>
      <c r="I106" s="80"/>
      <c r="J106" s="80"/>
      <c r="K106" s="78" t="s">
        <v>94</v>
      </c>
      <c r="L106" s="80">
        <v>3</v>
      </c>
      <c r="M106" s="80">
        <v>13333.33</v>
      </c>
      <c r="N106" s="80">
        <v>39999.99</v>
      </c>
      <c r="O106" s="80">
        <v>3</v>
      </c>
      <c r="P106" s="80">
        <v>11476.67</v>
      </c>
      <c r="Q106" s="80">
        <v>34430.01</v>
      </c>
      <c r="R106" s="81"/>
      <c r="S106" s="82" t="s">
        <v>7</v>
      </c>
      <c r="T106" s="81" t="s">
        <v>209</v>
      </c>
      <c r="U106" s="80">
        <v>-5569.979999999996</v>
      </c>
      <c r="V106" s="78"/>
      <c r="W106" s="83"/>
      <c r="X106" s="78"/>
    </row>
    <row r="107" spans="1:24" ht="15">
      <c r="A107" s="78">
        <v>104</v>
      </c>
      <c r="B107" s="79">
        <v>41850.332719907405</v>
      </c>
      <c r="C107" s="78" t="s">
        <v>200</v>
      </c>
      <c r="D107" s="78"/>
      <c r="E107" s="80"/>
      <c r="F107" s="80"/>
      <c r="G107" s="80"/>
      <c r="H107" s="80"/>
      <c r="I107" s="80"/>
      <c r="J107" s="80"/>
      <c r="K107" s="78" t="s">
        <v>95</v>
      </c>
      <c r="L107" s="80">
        <v>5</v>
      </c>
      <c r="M107" s="80">
        <v>7260</v>
      </c>
      <c r="N107" s="80">
        <v>36300</v>
      </c>
      <c r="O107" s="80">
        <v>5</v>
      </c>
      <c r="P107" s="80">
        <v>6278.8</v>
      </c>
      <c r="Q107" s="80">
        <v>31394</v>
      </c>
      <c r="R107" s="81"/>
      <c r="S107" s="82" t="s">
        <v>7</v>
      </c>
      <c r="T107" s="81" t="s">
        <v>209</v>
      </c>
      <c r="U107" s="80">
        <v>-4906</v>
      </c>
      <c r="V107" s="78"/>
      <c r="W107" s="83"/>
      <c r="X107" s="78"/>
    </row>
    <row r="108" spans="1:24" ht="15">
      <c r="A108" s="78">
        <v>105</v>
      </c>
      <c r="B108" s="79">
        <v>41850.332719907405</v>
      </c>
      <c r="C108" s="78" t="s">
        <v>200</v>
      </c>
      <c r="D108" s="78"/>
      <c r="E108" s="80"/>
      <c r="F108" s="80"/>
      <c r="G108" s="80"/>
      <c r="H108" s="80"/>
      <c r="I108" s="80"/>
      <c r="J108" s="80"/>
      <c r="K108" s="78" t="s">
        <v>96</v>
      </c>
      <c r="L108" s="80">
        <v>511</v>
      </c>
      <c r="M108" s="80">
        <v>360.08</v>
      </c>
      <c r="N108" s="80">
        <v>184000.88</v>
      </c>
      <c r="O108" s="80">
        <v>511</v>
      </c>
      <c r="P108" s="80">
        <v>260.65</v>
      </c>
      <c r="Q108" s="80">
        <v>133192.15</v>
      </c>
      <c r="R108" s="81"/>
      <c r="S108" s="82" t="s">
        <v>7</v>
      </c>
      <c r="T108" s="81" t="s">
        <v>209</v>
      </c>
      <c r="U108" s="80">
        <v>-50808.73000000001</v>
      </c>
      <c r="V108" s="78"/>
      <c r="W108" s="83"/>
      <c r="X108" s="78"/>
    </row>
    <row r="109" spans="1:24" ht="15">
      <c r="A109" s="78">
        <v>106</v>
      </c>
      <c r="B109" s="79">
        <v>41850.332719907405</v>
      </c>
      <c r="C109" s="78" t="s">
        <v>200</v>
      </c>
      <c r="D109" s="78"/>
      <c r="E109" s="80"/>
      <c r="F109" s="80"/>
      <c r="G109" s="80"/>
      <c r="H109" s="80"/>
      <c r="I109" s="80"/>
      <c r="J109" s="80"/>
      <c r="K109" s="78" t="s">
        <v>98</v>
      </c>
      <c r="L109" s="80">
        <v>104</v>
      </c>
      <c r="M109" s="80">
        <v>6805.1</v>
      </c>
      <c r="N109" s="80">
        <v>707730.4</v>
      </c>
      <c r="O109" s="80">
        <v>104</v>
      </c>
      <c r="P109" s="80">
        <v>6167.46</v>
      </c>
      <c r="Q109" s="80">
        <v>641415.84</v>
      </c>
      <c r="R109" s="81"/>
      <c r="S109" s="82" t="s">
        <v>7</v>
      </c>
      <c r="T109" s="81" t="s">
        <v>209</v>
      </c>
      <c r="U109" s="80">
        <v>-66314.56000000006</v>
      </c>
      <c r="V109" s="78"/>
      <c r="W109" s="83"/>
      <c r="X109" s="78"/>
    </row>
    <row r="110" spans="1:24" ht="15">
      <c r="A110" s="78">
        <v>107</v>
      </c>
      <c r="B110" s="79">
        <v>41850.332719907405</v>
      </c>
      <c r="C110" s="78" t="s">
        <v>200</v>
      </c>
      <c r="D110" s="78"/>
      <c r="E110" s="80"/>
      <c r="F110" s="80"/>
      <c r="G110" s="80"/>
      <c r="H110" s="80"/>
      <c r="I110" s="80"/>
      <c r="J110" s="80"/>
      <c r="K110" s="78" t="s">
        <v>174</v>
      </c>
      <c r="L110" s="80">
        <v>1</v>
      </c>
      <c r="M110" s="80">
        <v>645197.42</v>
      </c>
      <c r="N110" s="80">
        <v>645197.42</v>
      </c>
      <c r="O110" s="80">
        <v>1</v>
      </c>
      <c r="P110" s="80">
        <v>730994.57</v>
      </c>
      <c r="Q110" s="80">
        <v>730994.57</v>
      </c>
      <c r="R110" s="81"/>
      <c r="S110" s="82" t="s">
        <v>7</v>
      </c>
      <c r="T110" s="81" t="s">
        <v>209</v>
      </c>
      <c r="U110" s="80">
        <v>85797.1499999999</v>
      </c>
      <c r="V110" s="78"/>
      <c r="W110" s="83"/>
      <c r="X110" s="78"/>
    </row>
    <row r="111" spans="1:24" ht="15">
      <c r="A111" s="78">
        <v>108</v>
      </c>
      <c r="B111" s="79">
        <v>41850.33550925926</v>
      </c>
      <c r="C111" s="78" t="s">
        <v>200</v>
      </c>
      <c r="D111" s="78"/>
      <c r="E111" s="80"/>
      <c r="F111" s="80"/>
      <c r="G111" s="80"/>
      <c r="H111" s="80"/>
      <c r="I111" s="80"/>
      <c r="J111" s="80"/>
      <c r="K111" s="78" t="s">
        <v>99</v>
      </c>
      <c r="L111" s="80">
        <v>61</v>
      </c>
      <c r="M111" s="80">
        <v>8967.21</v>
      </c>
      <c r="N111" s="80">
        <v>546999.8099999999</v>
      </c>
      <c r="O111" s="80">
        <v>61</v>
      </c>
      <c r="P111" s="80">
        <v>8812.2</v>
      </c>
      <c r="Q111" s="80">
        <v>537544.2000000001</v>
      </c>
      <c r="R111" s="81"/>
      <c r="S111" s="82" t="s">
        <v>7</v>
      </c>
      <c r="T111" s="81" t="s">
        <v>209</v>
      </c>
      <c r="U111" s="80">
        <v>-9455.60999999987</v>
      </c>
      <c r="V111" s="78"/>
      <c r="W111" s="83"/>
      <c r="X111" s="78"/>
    </row>
    <row r="112" spans="1:24" ht="15">
      <c r="A112" s="78">
        <v>109</v>
      </c>
      <c r="B112" s="79">
        <v>41850.33550925926</v>
      </c>
      <c r="C112" s="78" t="s">
        <v>200</v>
      </c>
      <c r="D112" s="78"/>
      <c r="E112" s="80"/>
      <c r="F112" s="80"/>
      <c r="G112" s="80"/>
      <c r="H112" s="80"/>
      <c r="I112" s="80"/>
      <c r="J112" s="80"/>
      <c r="K112" s="78" t="s">
        <v>100</v>
      </c>
      <c r="L112" s="80">
        <v>13</v>
      </c>
      <c r="M112" s="80">
        <v>18184.62</v>
      </c>
      <c r="N112" s="80">
        <v>236400.06</v>
      </c>
      <c r="O112" s="80">
        <v>12</v>
      </c>
      <c r="P112" s="80">
        <v>17425.84</v>
      </c>
      <c r="Q112" s="80">
        <v>209110.08000000002</v>
      </c>
      <c r="R112" s="81"/>
      <c r="S112" s="82" t="s">
        <v>7</v>
      </c>
      <c r="T112" s="81" t="s">
        <v>209</v>
      </c>
      <c r="U112" s="80">
        <v>-27289.97999999998</v>
      </c>
      <c r="V112" s="78"/>
      <c r="W112" s="83"/>
      <c r="X112" s="78"/>
    </row>
    <row r="113" spans="1:24" ht="15">
      <c r="A113" s="78">
        <v>110</v>
      </c>
      <c r="B113" s="79">
        <v>41850.33550925926</v>
      </c>
      <c r="C113" s="78" t="s">
        <v>200</v>
      </c>
      <c r="D113" s="78"/>
      <c r="E113" s="80"/>
      <c r="F113" s="80"/>
      <c r="G113" s="80"/>
      <c r="H113" s="80"/>
      <c r="I113" s="80"/>
      <c r="J113" s="80"/>
      <c r="K113" s="78" t="s">
        <v>101</v>
      </c>
      <c r="L113" s="80">
        <v>262</v>
      </c>
      <c r="M113" s="80">
        <v>4231.78</v>
      </c>
      <c r="N113" s="80">
        <v>1108726.3599999999</v>
      </c>
      <c r="O113" s="80">
        <v>261</v>
      </c>
      <c r="P113" s="80">
        <v>5074.39</v>
      </c>
      <c r="Q113" s="80">
        <v>1324415.79</v>
      </c>
      <c r="R113" s="81"/>
      <c r="S113" s="82" t="s">
        <v>7</v>
      </c>
      <c r="T113" s="81" t="s">
        <v>209</v>
      </c>
      <c r="U113" s="80">
        <v>215689.43000000017</v>
      </c>
      <c r="V113" s="78"/>
      <c r="W113" s="83"/>
      <c r="X113" s="78"/>
    </row>
    <row r="114" spans="1:24" ht="15">
      <c r="A114" s="78">
        <v>111</v>
      </c>
      <c r="B114" s="79">
        <v>41850.33550925926</v>
      </c>
      <c r="C114" s="78" t="s">
        <v>200</v>
      </c>
      <c r="D114" s="78"/>
      <c r="E114" s="80"/>
      <c r="F114" s="80"/>
      <c r="G114" s="80"/>
      <c r="H114" s="80"/>
      <c r="I114" s="80"/>
      <c r="J114" s="80"/>
      <c r="K114" s="78" t="s">
        <v>102</v>
      </c>
      <c r="L114" s="80">
        <v>353</v>
      </c>
      <c r="M114" s="80">
        <v>9417.74</v>
      </c>
      <c r="N114" s="80">
        <v>3324462.2199999997</v>
      </c>
      <c r="O114" s="80">
        <v>353</v>
      </c>
      <c r="P114" s="80">
        <v>8665.86</v>
      </c>
      <c r="Q114" s="80">
        <v>3059048.58</v>
      </c>
      <c r="R114" s="81"/>
      <c r="S114" s="82" t="s">
        <v>7</v>
      </c>
      <c r="T114" s="81" t="s">
        <v>209</v>
      </c>
      <c r="U114" s="80">
        <v>-265413.63999999966</v>
      </c>
      <c r="V114" s="78"/>
      <c r="W114" s="83"/>
      <c r="X114" s="78"/>
    </row>
    <row r="115" spans="1:24" ht="15">
      <c r="A115" s="78">
        <v>112</v>
      </c>
      <c r="B115" s="79">
        <v>41850.33550925926</v>
      </c>
      <c r="C115" s="78" t="s">
        <v>200</v>
      </c>
      <c r="D115" s="78"/>
      <c r="E115" s="80"/>
      <c r="F115" s="80"/>
      <c r="G115" s="80"/>
      <c r="H115" s="80"/>
      <c r="I115" s="80"/>
      <c r="J115" s="80"/>
      <c r="K115" s="78" t="s">
        <v>103</v>
      </c>
      <c r="L115" s="80">
        <v>238</v>
      </c>
      <c r="M115" s="80">
        <v>8303.47</v>
      </c>
      <c r="N115" s="80">
        <v>1976225.8599999999</v>
      </c>
      <c r="O115" s="80">
        <v>236</v>
      </c>
      <c r="P115" s="80">
        <v>8736.36</v>
      </c>
      <c r="Q115" s="80">
        <v>2061780.9600000002</v>
      </c>
      <c r="R115" s="81"/>
      <c r="S115" s="82" t="s">
        <v>7</v>
      </c>
      <c r="T115" s="81" t="s">
        <v>209</v>
      </c>
      <c r="U115" s="80">
        <v>85555.10000000033</v>
      </c>
      <c r="V115" s="78"/>
      <c r="W115" s="83"/>
      <c r="X115" s="78"/>
    </row>
    <row r="116" spans="1:24" ht="15">
      <c r="A116" s="78">
        <v>113</v>
      </c>
      <c r="B116" s="79">
        <v>41850.33550925926</v>
      </c>
      <c r="C116" s="78" t="s">
        <v>200</v>
      </c>
      <c r="D116" s="78"/>
      <c r="E116" s="80"/>
      <c r="F116" s="80"/>
      <c r="G116" s="80"/>
      <c r="H116" s="80"/>
      <c r="I116" s="80"/>
      <c r="J116" s="80"/>
      <c r="K116" s="78" t="s">
        <v>104</v>
      </c>
      <c r="L116" s="80">
        <v>2018</v>
      </c>
      <c r="M116" s="80">
        <v>2236.45</v>
      </c>
      <c r="N116" s="80">
        <v>4513156.1</v>
      </c>
      <c r="O116" s="80">
        <v>1997</v>
      </c>
      <c r="P116" s="80">
        <v>2058.28</v>
      </c>
      <c r="Q116" s="80">
        <v>4110385.1600000006</v>
      </c>
      <c r="R116" s="81"/>
      <c r="S116" s="82" t="s">
        <v>7</v>
      </c>
      <c r="T116" s="81" t="s">
        <v>209</v>
      </c>
      <c r="U116" s="80">
        <v>-402770.939999999</v>
      </c>
      <c r="V116" s="78"/>
      <c r="W116" s="83"/>
      <c r="X116" s="78"/>
    </row>
    <row r="117" spans="1:24" ht="15">
      <c r="A117" s="78">
        <v>114</v>
      </c>
      <c r="B117" s="79">
        <v>41850.33550925926</v>
      </c>
      <c r="C117" s="78" t="s">
        <v>200</v>
      </c>
      <c r="D117" s="78"/>
      <c r="E117" s="80"/>
      <c r="F117" s="80"/>
      <c r="G117" s="80"/>
      <c r="H117" s="80"/>
      <c r="I117" s="80"/>
      <c r="J117" s="80"/>
      <c r="K117" s="78" t="s">
        <v>174</v>
      </c>
      <c r="L117" s="80">
        <v>1</v>
      </c>
      <c r="M117" s="80">
        <v>730994.57</v>
      </c>
      <c r="N117" s="80">
        <v>730994.57</v>
      </c>
      <c r="O117" s="80">
        <v>1</v>
      </c>
      <c r="P117" s="80">
        <v>1134680.21</v>
      </c>
      <c r="Q117" s="80">
        <v>1134680.21</v>
      </c>
      <c r="R117" s="81"/>
      <c r="S117" s="82" t="s">
        <v>7</v>
      </c>
      <c r="T117" s="81" t="s">
        <v>209</v>
      </c>
      <c r="U117" s="80">
        <v>403685.64</v>
      </c>
      <c r="V117" s="78"/>
      <c r="W117" s="83"/>
      <c r="X117" s="78"/>
    </row>
    <row r="118" spans="1:24" ht="15">
      <c r="A118" s="78">
        <v>115</v>
      </c>
      <c r="B118" s="79">
        <v>41850.338171296295</v>
      </c>
      <c r="C118" s="78" t="s">
        <v>200</v>
      </c>
      <c r="D118" s="78"/>
      <c r="E118" s="80"/>
      <c r="F118" s="80"/>
      <c r="G118" s="80"/>
      <c r="H118" s="80"/>
      <c r="I118" s="80"/>
      <c r="J118" s="80"/>
      <c r="K118" s="78" t="s">
        <v>105</v>
      </c>
      <c r="L118" s="80">
        <v>3430</v>
      </c>
      <c r="M118" s="80">
        <v>1365.76</v>
      </c>
      <c r="N118" s="80">
        <v>4684556.8</v>
      </c>
      <c r="O118" s="80">
        <v>3427</v>
      </c>
      <c r="P118" s="80">
        <v>1295.33</v>
      </c>
      <c r="Q118" s="80">
        <v>4439095.91</v>
      </c>
      <c r="R118" s="81"/>
      <c r="S118" s="82" t="s">
        <v>7</v>
      </c>
      <c r="T118" s="81" t="s">
        <v>209</v>
      </c>
      <c r="U118" s="80">
        <v>-245460.88999999966</v>
      </c>
      <c r="V118" s="78"/>
      <c r="W118" s="83"/>
      <c r="X118" s="78"/>
    </row>
    <row r="119" spans="1:24" ht="15">
      <c r="A119" s="78">
        <v>116</v>
      </c>
      <c r="B119" s="79">
        <v>41850.338171296295</v>
      </c>
      <c r="C119" s="78" t="s">
        <v>200</v>
      </c>
      <c r="D119" s="78"/>
      <c r="E119" s="80"/>
      <c r="F119" s="80"/>
      <c r="G119" s="80"/>
      <c r="H119" s="80"/>
      <c r="I119" s="80"/>
      <c r="J119" s="80"/>
      <c r="K119" s="78" t="s">
        <v>112</v>
      </c>
      <c r="L119" s="80">
        <v>5</v>
      </c>
      <c r="M119" s="80">
        <v>83600</v>
      </c>
      <c r="N119" s="80">
        <v>418000</v>
      </c>
      <c r="O119" s="80">
        <v>5</v>
      </c>
      <c r="P119" s="80">
        <v>79658</v>
      </c>
      <c r="Q119" s="80">
        <v>398290</v>
      </c>
      <c r="R119" s="81"/>
      <c r="S119" s="82" t="s">
        <v>7</v>
      </c>
      <c r="T119" s="81" t="s">
        <v>209</v>
      </c>
      <c r="U119" s="80">
        <v>-19710</v>
      </c>
      <c r="V119" s="78"/>
      <c r="W119" s="83"/>
      <c r="X119" s="78"/>
    </row>
    <row r="120" spans="1:24" ht="15">
      <c r="A120" s="78">
        <v>117</v>
      </c>
      <c r="B120" s="79">
        <v>41850.338171296295</v>
      </c>
      <c r="C120" s="78" t="s">
        <v>200</v>
      </c>
      <c r="D120" s="78"/>
      <c r="E120" s="80"/>
      <c r="F120" s="80"/>
      <c r="G120" s="80"/>
      <c r="H120" s="80"/>
      <c r="I120" s="80"/>
      <c r="J120" s="80"/>
      <c r="K120" s="78" t="s">
        <v>113</v>
      </c>
      <c r="L120" s="80">
        <v>1</v>
      </c>
      <c r="M120" s="80">
        <v>79900</v>
      </c>
      <c r="N120" s="80">
        <v>79900</v>
      </c>
      <c r="O120" s="80">
        <v>1</v>
      </c>
      <c r="P120" s="80">
        <v>68900</v>
      </c>
      <c r="Q120" s="80">
        <v>68900</v>
      </c>
      <c r="R120" s="81"/>
      <c r="S120" s="82" t="s">
        <v>7</v>
      </c>
      <c r="T120" s="81" t="s">
        <v>209</v>
      </c>
      <c r="U120" s="80">
        <v>-11000</v>
      </c>
      <c r="V120" s="78"/>
      <c r="W120" s="83"/>
      <c r="X120" s="78"/>
    </row>
    <row r="121" spans="1:24" ht="15">
      <c r="A121" s="78">
        <v>118</v>
      </c>
      <c r="B121" s="79">
        <v>41850.338171296295</v>
      </c>
      <c r="C121" s="78" t="s">
        <v>200</v>
      </c>
      <c r="D121" s="78"/>
      <c r="E121" s="80"/>
      <c r="F121" s="80"/>
      <c r="G121" s="80"/>
      <c r="H121" s="80"/>
      <c r="I121" s="80"/>
      <c r="J121" s="80"/>
      <c r="K121" s="78" t="s">
        <v>115</v>
      </c>
      <c r="L121" s="80">
        <v>1</v>
      </c>
      <c r="M121" s="80">
        <v>70000</v>
      </c>
      <c r="N121" s="80">
        <v>70000</v>
      </c>
      <c r="O121" s="80">
        <v>1</v>
      </c>
      <c r="P121" s="80">
        <v>52780</v>
      </c>
      <c r="Q121" s="80">
        <v>52780</v>
      </c>
      <c r="R121" s="81"/>
      <c r="S121" s="82" t="s">
        <v>7</v>
      </c>
      <c r="T121" s="81" t="s">
        <v>209</v>
      </c>
      <c r="U121" s="80">
        <v>-17220</v>
      </c>
      <c r="V121" s="78"/>
      <c r="W121" s="83"/>
      <c r="X121" s="78"/>
    </row>
    <row r="122" spans="1:24" ht="15">
      <c r="A122" s="78">
        <v>119</v>
      </c>
      <c r="B122" s="79">
        <v>41850.338171296295</v>
      </c>
      <c r="C122" s="78" t="s">
        <v>200</v>
      </c>
      <c r="D122" s="78"/>
      <c r="E122" s="80"/>
      <c r="F122" s="80"/>
      <c r="G122" s="80"/>
      <c r="H122" s="80"/>
      <c r="I122" s="80"/>
      <c r="J122" s="80"/>
      <c r="K122" s="78" t="s">
        <v>116</v>
      </c>
      <c r="L122" s="80">
        <v>2</v>
      </c>
      <c r="M122" s="80">
        <v>59500</v>
      </c>
      <c r="N122" s="80">
        <v>119000</v>
      </c>
      <c r="O122" s="80">
        <v>3</v>
      </c>
      <c r="P122" s="80">
        <v>144621</v>
      </c>
      <c r="Q122" s="80">
        <v>433863</v>
      </c>
      <c r="R122" s="81"/>
      <c r="S122" s="82" t="s">
        <v>7</v>
      </c>
      <c r="T122" s="81" t="s">
        <v>209</v>
      </c>
      <c r="U122" s="80">
        <v>314863</v>
      </c>
      <c r="V122" s="78"/>
      <c r="W122" s="83"/>
      <c r="X122" s="78"/>
    </row>
    <row r="123" spans="1:24" ht="15">
      <c r="A123" s="78">
        <v>120</v>
      </c>
      <c r="B123" s="79">
        <v>41850.338171296295</v>
      </c>
      <c r="C123" s="78" t="s">
        <v>200</v>
      </c>
      <c r="D123" s="78"/>
      <c r="E123" s="80"/>
      <c r="F123" s="80"/>
      <c r="G123" s="80"/>
      <c r="H123" s="80"/>
      <c r="I123" s="80"/>
      <c r="J123" s="80"/>
      <c r="K123" s="78" t="s">
        <v>117</v>
      </c>
      <c r="L123" s="80">
        <v>7</v>
      </c>
      <c r="M123" s="80">
        <v>86285.71</v>
      </c>
      <c r="N123" s="80">
        <v>603999.9700000001</v>
      </c>
      <c r="O123" s="80">
        <v>12</v>
      </c>
      <c r="P123" s="80">
        <v>85025</v>
      </c>
      <c r="Q123" s="80">
        <v>1020300</v>
      </c>
      <c r="R123" s="81"/>
      <c r="S123" s="82" t="s">
        <v>7</v>
      </c>
      <c r="T123" s="81" t="s">
        <v>209</v>
      </c>
      <c r="U123" s="80">
        <v>416300.0299999999</v>
      </c>
      <c r="V123" s="78"/>
      <c r="W123" s="83"/>
      <c r="X123" s="78"/>
    </row>
    <row r="124" spans="1:24" ht="15">
      <c r="A124" s="78">
        <v>121</v>
      </c>
      <c r="B124" s="79">
        <v>41850.338171296295</v>
      </c>
      <c r="C124" s="78" t="s">
        <v>200</v>
      </c>
      <c r="D124" s="78"/>
      <c r="E124" s="80"/>
      <c r="F124" s="80"/>
      <c r="G124" s="80"/>
      <c r="H124" s="80"/>
      <c r="I124" s="80"/>
      <c r="J124" s="80"/>
      <c r="K124" s="78" t="s">
        <v>174</v>
      </c>
      <c r="L124" s="80">
        <v>1</v>
      </c>
      <c r="M124" s="80">
        <v>1134680.21</v>
      </c>
      <c r="N124" s="80">
        <v>1134680.21</v>
      </c>
      <c r="O124" s="80">
        <v>1</v>
      </c>
      <c r="P124" s="80">
        <v>696908.07</v>
      </c>
      <c r="Q124" s="80">
        <v>696908.07</v>
      </c>
      <c r="R124" s="81"/>
      <c r="S124" s="82" t="s">
        <v>7</v>
      </c>
      <c r="T124" s="81" t="s">
        <v>209</v>
      </c>
      <c r="U124" s="80">
        <v>-437772.14</v>
      </c>
      <c r="V124" s="78"/>
      <c r="W124" s="83"/>
      <c r="X124" s="78"/>
    </row>
    <row r="125" spans="1:24" ht="15">
      <c r="A125" s="78">
        <v>122</v>
      </c>
      <c r="B125" s="79">
        <v>41850.34340277778</v>
      </c>
      <c r="C125" s="78" t="s">
        <v>200</v>
      </c>
      <c r="D125" s="78"/>
      <c r="E125" s="80"/>
      <c r="F125" s="80"/>
      <c r="G125" s="80"/>
      <c r="H125" s="80"/>
      <c r="I125" s="80"/>
      <c r="J125" s="80"/>
      <c r="K125" s="78" t="s">
        <v>118</v>
      </c>
      <c r="L125" s="80">
        <v>3</v>
      </c>
      <c r="M125" s="80">
        <v>152000</v>
      </c>
      <c r="N125" s="80">
        <v>456000</v>
      </c>
      <c r="O125" s="80">
        <v>3</v>
      </c>
      <c r="P125" s="80">
        <v>163257.34</v>
      </c>
      <c r="Q125" s="80">
        <v>489772.02</v>
      </c>
      <c r="R125" s="81"/>
      <c r="S125" s="82" t="s">
        <v>7</v>
      </c>
      <c r="T125" s="81" t="s">
        <v>209</v>
      </c>
      <c r="U125" s="80">
        <v>33772.02000000002</v>
      </c>
      <c r="V125" s="78"/>
      <c r="W125" s="83"/>
      <c r="X125" s="78"/>
    </row>
    <row r="126" spans="1:24" ht="15">
      <c r="A126" s="78">
        <v>123</v>
      </c>
      <c r="B126" s="79">
        <v>41850.34340277778</v>
      </c>
      <c r="C126" s="78" t="s">
        <v>200</v>
      </c>
      <c r="D126" s="78"/>
      <c r="E126" s="80"/>
      <c r="F126" s="80"/>
      <c r="G126" s="80"/>
      <c r="H126" s="80"/>
      <c r="I126" s="80"/>
      <c r="J126" s="80"/>
      <c r="K126" s="78" t="s">
        <v>119</v>
      </c>
      <c r="L126" s="80">
        <v>11</v>
      </c>
      <c r="M126" s="80">
        <v>72614.55</v>
      </c>
      <c r="N126" s="80">
        <v>798760.05</v>
      </c>
      <c r="O126" s="80">
        <v>14</v>
      </c>
      <c r="P126" s="80">
        <v>79620.58</v>
      </c>
      <c r="Q126" s="80">
        <v>1114688.12</v>
      </c>
      <c r="R126" s="81"/>
      <c r="S126" s="82" t="s">
        <v>7</v>
      </c>
      <c r="T126" s="81" t="s">
        <v>209</v>
      </c>
      <c r="U126" s="80">
        <v>315928.07000000007</v>
      </c>
      <c r="V126" s="78"/>
      <c r="W126" s="83"/>
      <c r="X126" s="78"/>
    </row>
    <row r="127" spans="1:24" ht="15">
      <c r="A127" s="78">
        <v>124</v>
      </c>
      <c r="B127" s="79">
        <v>41850.34340277778</v>
      </c>
      <c r="C127" s="78" t="s">
        <v>200</v>
      </c>
      <c r="D127" s="78"/>
      <c r="E127" s="80"/>
      <c r="F127" s="80"/>
      <c r="G127" s="80"/>
      <c r="H127" s="80"/>
      <c r="I127" s="80"/>
      <c r="J127" s="80"/>
      <c r="K127" s="78" t="s">
        <v>120</v>
      </c>
      <c r="L127" s="80">
        <v>1</v>
      </c>
      <c r="M127" s="80">
        <v>47000</v>
      </c>
      <c r="N127" s="80">
        <v>47000</v>
      </c>
      <c r="O127" s="80">
        <v>2</v>
      </c>
      <c r="P127" s="80">
        <v>43669.5</v>
      </c>
      <c r="Q127" s="80">
        <v>87339</v>
      </c>
      <c r="R127" s="81"/>
      <c r="S127" s="82" t="s">
        <v>7</v>
      </c>
      <c r="T127" s="81" t="s">
        <v>209</v>
      </c>
      <c r="U127" s="80">
        <v>40339</v>
      </c>
      <c r="V127" s="78"/>
      <c r="W127" s="83"/>
      <c r="X127" s="78"/>
    </row>
    <row r="128" spans="1:24" ht="15">
      <c r="A128" s="78">
        <v>125</v>
      </c>
      <c r="B128" s="79">
        <v>41850.34340277778</v>
      </c>
      <c r="C128" s="78" t="s">
        <v>200</v>
      </c>
      <c r="D128" s="78"/>
      <c r="E128" s="80"/>
      <c r="F128" s="80"/>
      <c r="G128" s="80"/>
      <c r="H128" s="80"/>
      <c r="I128" s="80"/>
      <c r="J128" s="80"/>
      <c r="K128" s="78" t="s">
        <v>174</v>
      </c>
      <c r="L128" s="80">
        <v>1</v>
      </c>
      <c r="M128" s="80">
        <v>696908.07</v>
      </c>
      <c r="N128" s="80">
        <v>696908.07</v>
      </c>
      <c r="O128" s="80">
        <v>1</v>
      </c>
      <c r="P128" s="80">
        <v>306868.98</v>
      </c>
      <c r="Q128" s="80">
        <v>306868.98</v>
      </c>
      <c r="R128" s="81"/>
      <c r="S128" s="82" t="s">
        <v>7</v>
      </c>
      <c r="T128" s="81" t="s">
        <v>209</v>
      </c>
      <c r="U128" s="80">
        <v>-390039.08999999997</v>
      </c>
      <c r="V128" s="78"/>
      <c r="W128" s="83"/>
      <c r="X128" s="78"/>
    </row>
    <row r="129" spans="1:24" ht="15">
      <c r="A129" s="78">
        <v>126</v>
      </c>
      <c r="B129" s="79">
        <v>41850.34569444445</v>
      </c>
      <c r="C129" s="78" t="s">
        <v>200</v>
      </c>
      <c r="D129" s="78"/>
      <c r="E129" s="80"/>
      <c r="F129" s="80"/>
      <c r="G129" s="80"/>
      <c r="H129" s="80"/>
      <c r="I129" s="80"/>
      <c r="J129" s="80"/>
      <c r="K129" s="78" t="s">
        <v>125</v>
      </c>
      <c r="L129" s="80">
        <v>47</v>
      </c>
      <c r="M129" s="80">
        <v>8393.62</v>
      </c>
      <c r="N129" s="80">
        <v>394500.14</v>
      </c>
      <c r="O129" s="80">
        <v>47</v>
      </c>
      <c r="P129" s="80">
        <v>7295.97</v>
      </c>
      <c r="Q129" s="80">
        <v>342910.59</v>
      </c>
      <c r="R129" s="81"/>
      <c r="S129" s="82" t="s">
        <v>7</v>
      </c>
      <c r="T129" s="81" t="s">
        <v>209</v>
      </c>
      <c r="U129" s="80">
        <v>-51589.54999999999</v>
      </c>
      <c r="V129" s="78"/>
      <c r="W129" s="83"/>
      <c r="X129" s="78"/>
    </row>
    <row r="130" spans="1:24" ht="15">
      <c r="A130" s="78">
        <v>127</v>
      </c>
      <c r="B130" s="79">
        <v>41850.34569444445</v>
      </c>
      <c r="C130" s="78" t="s">
        <v>200</v>
      </c>
      <c r="D130" s="78"/>
      <c r="E130" s="80"/>
      <c r="F130" s="80"/>
      <c r="G130" s="80"/>
      <c r="H130" s="80"/>
      <c r="I130" s="80"/>
      <c r="J130" s="80"/>
      <c r="K130" s="78" t="s">
        <v>127</v>
      </c>
      <c r="L130" s="80">
        <v>1</v>
      </c>
      <c r="M130" s="80">
        <v>112199.38</v>
      </c>
      <c r="N130" s="80">
        <v>112199.38</v>
      </c>
      <c r="O130" s="80">
        <v>1</v>
      </c>
      <c r="P130" s="80">
        <v>179349.46</v>
      </c>
      <c r="Q130" s="80">
        <v>179349.46</v>
      </c>
      <c r="R130" s="81"/>
      <c r="S130" s="82" t="s">
        <v>7</v>
      </c>
      <c r="T130" s="81" t="s">
        <v>209</v>
      </c>
      <c r="U130" s="80">
        <v>67150.07999999999</v>
      </c>
      <c r="V130" s="78"/>
      <c r="W130" s="83"/>
      <c r="X130" s="78"/>
    </row>
    <row r="131" spans="1:24" ht="15">
      <c r="A131" s="78">
        <v>128</v>
      </c>
      <c r="B131" s="79">
        <v>41850.34569444445</v>
      </c>
      <c r="C131" s="78" t="s">
        <v>200</v>
      </c>
      <c r="D131" s="78"/>
      <c r="E131" s="80"/>
      <c r="F131" s="80"/>
      <c r="G131" s="80"/>
      <c r="H131" s="80"/>
      <c r="I131" s="80"/>
      <c r="J131" s="80"/>
      <c r="K131" s="78" t="s">
        <v>128</v>
      </c>
      <c r="L131" s="80">
        <v>174</v>
      </c>
      <c r="M131" s="80">
        <v>14714.1</v>
      </c>
      <c r="N131" s="80">
        <v>2560253.4</v>
      </c>
      <c r="O131" s="80">
        <v>168</v>
      </c>
      <c r="P131" s="80">
        <v>11716.04</v>
      </c>
      <c r="Q131" s="80">
        <v>1968294.7200000002</v>
      </c>
      <c r="R131" s="81"/>
      <c r="S131" s="82" t="s">
        <v>7</v>
      </c>
      <c r="T131" s="81" t="s">
        <v>209</v>
      </c>
      <c r="U131" s="80">
        <v>-591958.6799999997</v>
      </c>
      <c r="V131" s="78"/>
      <c r="W131" s="83"/>
      <c r="X131" s="78"/>
    </row>
    <row r="132" spans="1:24" ht="15">
      <c r="A132" s="78">
        <v>129</v>
      </c>
      <c r="B132" s="79">
        <v>41850.34569444445</v>
      </c>
      <c r="C132" s="78" t="s">
        <v>200</v>
      </c>
      <c r="D132" s="78"/>
      <c r="E132" s="80"/>
      <c r="F132" s="80"/>
      <c r="G132" s="80"/>
      <c r="H132" s="80"/>
      <c r="I132" s="80"/>
      <c r="J132" s="80"/>
      <c r="K132" s="78" t="s">
        <v>129</v>
      </c>
      <c r="L132" s="80">
        <v>268</v>
      </c>
      <c r="M132" s="80">
        <v>1594.45</v>
      </c>
      <c r="N132" s="80">
        <v>427312.60000000003</v>
      </c>
      <c r="O132" s="80">
        <v>268</v>
      </c>
      <c r="P132" s="80">
        <v>2008.55</v>
      </c>
      <c r="Q132" s="80">
        <v>538291.4</v>
      </c>
      <c r="R132" s="81"/>
      <c r="S132" s="82" t="s">
        <v>7</v>
      </c>
      <c r="T132" s="81" t="s">
        <v>209</v>
      </c>
      <c r="U132" s="80">
        <v>110978.79999999999</v>
      </c>
      <c r="V132" s="78"/>
      <c r="W132" s="83"/>
      <c r="X132" s="78"/>
    </row>
    <row r="133" spans="1:24" ht="15">
      <c r="A133" s="78">
        <v>130</v>
      </c>
      <c r="B133" s="79">
        <v>41850.34569444445</v>
      </c>
      <c r="C133" s="78" t="s">
        <v>200</v>
      </c>
      <c r="D133" s="78"/>
      <c r="E133" s="80"/>
      <c r="F133" s="80"/>
      <c r="G133" s="80"/>
      <c r="H133" s="80"/>
      <c r="I133" s="80"/>
      <c r="J133" s="80"/>
      <c r="K133" s="78" t="s">
        <v>121</v>
      </c>
      <c r="L133" s="80">
        <v>9</v>
      </c>
      <c r="M133" s="80">
        <v>107111.11</v>
      </c>
      <c r="N133" s="80">
        <v>963999.99</v>
      </c>
      <c r="O133" s="80">
        <v>9</v>
      </c>
      <c r="P133" s="80">
        <v>111005</v>
      </c>
      <c r="Q133" s="80">
        <v>999045</v>
      </c>
      <c r="R133" s="81"/>
      <c r="S133" s="82" t="s">
        <v>7</v>
      </c>
      <c r="T133" s="81" t="s">
        <v>209</v>
      </c>
      <c r="U133" s="80">
        <v>35045.01000000001</v>
      </c>
      <c r="V133" s="78"/>
      <c r="W133" s="83"/>
      <c r="X133" s="78"/>
    </row>
    <row r="134" spans="1:24" ht="15">
      <c r="A134" s="78">
        <v>131</v>
      </c>
      <c r="B134" s="79">
        <v>41850.34569444445</v>
      </c>
      <c r="C134" s="78" t="s">
        <v>200</v>
      </c>
      <c r="D134" s="78"/>
      <c r="E134" s="80"/>
      <c r="F134" s="80"/>
      <c r="G134" s="80"/>
      <c r="H134" s="80"/>
      <c r="I134" s="80"/>
      <c r="J134" s="80"/>
      <c r="K134" s="78" t="s">
        <v>122</v>
      </c>
      <c r="L134" s="80">
        <v>15</v>
      </c>
      <c r="M134" s="80">
        <v>132220</v>
      </c>
      <c r="N134" s="80">
        <v>1983300</v>
      </c>
      <c r="O134" s="80">
        <v>24</v>
      </c>
      <c r="P134" s="80">
        <v>100318.3</v>
      </c>
      <c r="Q134" s="80">
        <v>2407639.2</v>
      </c>
      <c r="R134" s="81"/>
      <c r="S134" s="82" t="s">
        <v>7</v>
      </c>
      <c r="T134" s="81" t="s">
        <v>209</v>
      </c>
      <c r="U134" s="80">
        <v>424339.2000000002</v>
      </c>
      <c r="V134" s="78"/>
      <c r="W134" s="83"/>
      <c r="X134" s="78"/>
    </row>
    <row r="135" spans="1:24" ht="15">
      <c r="A135" s="78">
        <v>132</v>
      </c>
      <c r="B135" s="79">
        <v>41850.34569444445</v>
      </c>
      <c r="C135" s="78" t="s">
        <v>200</v>
      </c>
      <c r="D135" s="78"/>
      <c r="E135" s="80"/>
      <c r="F135" s="80"/>
      <c r="G135" s="80"/>
      <c r="H135" s="80"/>
      <c r="I135" s="80"/>
      <c r="J135" s="80"/>
      <c r="K135" s="78" t="s">
        <v>174</v>
      </c>
      <c r="L135" s="80">
        <v>1</v>
      </c>
      <c r="M135" s="80">
        <v>306868.98</v>
      </c>
      <c r="N135" s="80">
        <v>306868.98</v>
      </c>
      <c r="O135" s="80">
        <v>1</v>
      </c>
      <c r="P135" s="80">
        <v>312904.12</v>
      </c>
      <c r="Q135" s="80">
        <v>312904.12</v>
      </c>
      <c r="R135" s="81"/>
      <c r="S135" s="82" t="s">
        <v>7</v>
      </c>
      <c r="T135" s="81" t="s">
        <v>209</v>
      </c>
      <c r="U135" s="80">
        <v>6035.140000000014</v>
      </c>
      <c r="V135" s="78"/>
      <c r="W135" s="83"/>
      <c r="X135" s="78"/>
    </row>
    <row r="136" spans="1:24" ht="15">
      <c r="A136" s="78">
        <v>133</v>
      </c>
      <c r="B136" s="79">
        <v>41850.34751157407</v>
      </c>
      <c r="C136" s="85" t="s">
        <v>236</v>
      </c>
      <c r="D136" s="78"/>
      <c r="E136" s="80"/>
      <c r="F136" s="80"/>
      <c r="G136" s="80"/>
      <c r="H136" s="80"/>
      <c r="I136" s="80"/>
      <c r="J136" s="80"/>
      <c r="K136" s="78"/>
      <c r="L136" s="80"/>
      <c r="M136" s="80"/>
      <c r="N136" s="80"/>
      <c r="O136" s="80"/>
      <c r="P136" s="80"/>
      <c r="Q136" s="80"/>
      <c r="R136" s="81"/>
      <c r="S136" s="82" t="s">
        <v>7</v>
      </c>
      <c r="T136" s="81"/>
      <c r="U136" s="80"/>
      <c r="V136" s="78"/>
      <c r="W136" s="83"/>
      <c r="X136" s="78"/>
    </row>
    <row r="137" spans="1:24" ht="15">
      <c r="A137" s="78">
        <v>134</v>
      </c>
      <c r="B137" s="79">
        <v>41850.34751157407</v>
      </c>
      <c r="C137" s="78" t="s">
        <v>200</v>
      </c>
      <c r="D137" s="78"/>
      <c r="E137" s="80"/>
      <c r="F137" s="80"/>
      <c r="G137" s="80"/>
      <c r="H137" s="80"/>
      <c r="I137" s="80"/>
      <c r="J137" s="80"/>
      <c r="K137" s="78" t="s">
        <v>123</v>
      </c>
      <c r="L137" s="80">
        <v>16</v>
      </c>
      <c r="M137" s="80">
        <v>60625</v>
      </c>
      <c r="N137" s="80">
        <v>970000</v>
      </c>
      <c r="O137" s="80">
        <v>19</v>
      </c>
      <c r="P137" s="80">
        <v>59677.16</v>
      </c>
      <c r="Q137" s="80">
        <v>1133866.04</v>
      </c>
      <c r="R137" s="81"/>
      <c r="S137" s="82" t="s">
        <v>7</v>
      </c>
      <c r="T137" s="81" t="s">
        <v>209</v>
      </c>
      <c r="U137" s="80">
        <v>163866.04000000004</v>
      </c>
      <c r="V137" s="78"/>
      <c r="W137" s="83"/>
      <c r="X137" s="78"/>
    </row>
    <row r="138" spans="1:24" ht="15">
      <c r="A138" s="78">
        <v>135</v>
      </c>
      <c r="B138" s="79">
        <v>41850.34751157407</v>
      </c>
      <c r="C138" s="78" t="s">
        <v>200</v>
      </c>
      <c r="D138" s="78"/>
      <c r="E138" s="80"/>
      <c r="F138" s="80"/>
      <c r="G138" s="80"/>
      <c r="H138" s="80"/>
      <c r="I138" s="80"/>
      <c r="J138" s="80"/>
      <c r="K138" s="78" t="s">
        <v>148</v>
      </c>
      <c r="L138" s="80">
        <v>987</v>
      </c>
      <c r="M138" s="80">
        <v>6147.99</v>
      </c>
      <c r="N138" s="80">
        <v>6068066.13</v>
      </c>
      <c r="O138" s="80">
        <v>988</v>
      </c>
      <c r="P138" s="80">
        <v>6163.96</v>
      </c>
      <c r="Q138" s="80">
        <v>6089992.48</v>
      </c>
      <c r="R138" s="81"/>
      <c r="S138" s="82" t="s">
        <v>7</v>
      </c>
      <c r="T138" s="81" t="s">
        <v>209</v>
      </c>
      <c r="U138" s="80">
        <v>21926.35000000056</v>
      </c>
      <c r="V138" s="78"/>
      <c r="W138" s="83"/>
      <c r="X138" s="78"/>
    </row>
    <row r="139" spans="1:24" ht="15">
      <c r="A139" s="78">
        <v>136</v>
      </c>
      <c r="B139" s="79">
        <v>41850.34751157407</v>
      </c>
      <c r="C139" s="78" t="s">
        <v>200</v>
      </c>
      <c r="D139" s="78"/>
      <c r="E139" s="80"/>
      <c r="F139" s="80"/>
      <c r="G139" s="80"/>
      <c r="H139" s="80"/>
      <c r="I139" s="80"/>
      <c r="J139" s="80"/>
      <c r="K139" s="78" t="s">
        <v>149</v>
      </c>
      <c r="L139" s="80">
        <v>173</v>
      </c>
      <c r="M139" s="80">
        <v>25491.65</v>
      </c>
      <c r="N139" s="80">
        <v>4410055.45</v>
      </c>
      <c r="O139" s="80">
        <v>174</v>
      </c>
      <c r="P139" s="80">
        <v>25575.03</v>
      </c>
      <c r="Q139" s="80">
        <v>4450055.22</v>
      </c>
      <c r="R139" s="81"/>
      <c r="S139" s="82" t="s">
        <v>7</v>
      </c>
      <c r="T139" s="81" t="s">
        <v>209</v>
      </c>
      <c r="U139" s="80">
        <v>39999.76999999955</v>
      </c>
      <c r="V139" s="78"/>
      <c r="W139" s="83"/>
      <c r="X139" s="78"/>
    </row>
    <row r="140" spans="1:24" ht="15">
      <c r="A140" s="78">
        <v>137</v>
      </c>
      <c r="B140" s="79">
        <v>41850.34751157407</v>
      </c>
      <c r="C140" s="78" t="s">
        <v>200</v>
      </c>
      <c r="D140" s="78"/>
      <c r="E140" s="80"/>
      <c r="F140" s="80"/>
      <c r="G140" s="80"/>
      <c r="H140" s="80"/>
      <c r="I140" s="80"/>
      <c r="J140" s="80"/>
      <c r="K140" s="78" t="s">
        <v>174</v>
      </c>
      <c r="L140" s="80">
        <v>1</v>
      </c>
      <c r="M140" s="80">
        <v>312904.12</v>
      </c>
      <c r="N140" s="80">
        <v>312904.12</v>
      </c>
      <c r="O140" s="80">
        <v>1</v>
      </c>
      <c r="P140" s="80">
        <v>87111.96</v>
      </c>
      <c r="Q140" s="80">
        <v>87111.96</v>
      </c>
      <c r="R140" s="81"/>
      <c r="S140" s="82" t="s">
        <v>7</v>
      </c>
      <c r="T140" s="81" t="s">
        <v>209</v>
      </c>
      <c r="U140" s="80">
        <v>-225792.15999999997</v>
      </c>
      <c r="V140" s="78"/>
      <c r="W140" s="83"/>
      <c r="X140" s="78"/>
    </row>
    <row r="141" spans="1:24" ht="15">
      <c r="A141" s="78">
        <v>138</v>
      </c>
      <c r="B141" s="79">
        <v>41850.349386574075</v>
      </c>
      <c r="C141" s="85" t="s">
        <v>236</v>
      </c>
      <c r="D141" s="78"/>
      <c r="E141" s="80"/>
      <c r="F141" s="80"/>
      <c r="G141" s="80"/>
      <c r="H141" s="80"/>
      <c r="I141" s="80"/>
      <c r="J141" s="80"/>
      <c r="K141" s="78"/>
      <c r="L141" s="80"/>
      <c r="M141" s="80"/>
      <c r="N141" s="80"/>
      <c r="O141" s="80"/>
      <c r="P141" s="80"/>
      <c r="Q141" s="80"/>
      <c r="R141" s="81"/>
      <c r="S141" s="82" t="s">
        <v>7</v>
      </c>
      <c r="T141" s="81"/>
      <c r="U141" s="80"/>
      <c r="V141" s="78"/>
      <c r="W141" s="83"/>
      <c r="X141" s="78"/>
    </row>
    <row r="142" spans="1:24" ht="15">
      <c r="A142" s="78">
        <v>139</v>
      </c>
      <c r="B142" s="79">
        <v>41850.349386574075</v>
      </c>
      <c r="C142" s="78" t="s">
        <v>200</v>
      </c>
      <c r="D142" s="78"/>
      <c r="E142" s="80"/>
      <c r="F142" s="80"/>
      <c r="G142" s="80"/>
      <c r="H142" s="80"/>
      <c r="I142" s="80"/>
      <c r="J142" s="80"/>
      <c r="K142" s="78" t="s">
        <v>174</v>
      </c>
      <c r="L142" s="80">
        <v>1</v>
      </c>
      <c r="M142" s="80">
        <v>87111.96</v>
      </c>
      <c r="N142" s="80">
        <v>87111.96</v>
      </c>
      <c r="O142" s="80">
        <v>1</v>
      </c>
      <c r="P142" s="80">
        <v>200020.42</v>
      </c>
      <c r="Q142" s="80">
        <v>200020.42</v>
      </c>
      <c r="R142" s="81"/>
      <c r="S142" s="82" t="s">
        <v>7</v>
      </c>
      <c r="T142" s="81" t="s">
        <v>209</v>
      </c>
      <c r="U142" s="80">
        <v>112908.46</v>
      </c>
      <c r="V142" s="78"/>
      <c r="W142" s="83"/>
      <c r="X142" s="78"/>
    </row>
    <row r="143" spans="1:24" ht="15">
      <c r="A143" s="78">
        <v>140</v>
      </c>
      <c r="B143" s="79">
        <v>41850.353854166664</v>
      </c>
      <c r="C143" s="78" t="s">
        <v>237</v>
      </c>
      <c r="D143" s="78"/>
      <c r="E143" s="80"/>
      <c r="F143" s="80"/>
      <c r="G143" s="80"/>
      <c r="H143" s="80"/>
      <c r="I143" s="80"/>
      <c r="J143" s="80"/>
      <c r="K143" s="78" t="s">
        <v>59</v>
      </c>
      <c r="L143" s="80">
        <v>1</v>
      </c>
      <c r="M143" s="80">
        <v>6338078.4</v>
      </c>
      <c r="N143" s="80">
        <v>6338078.4</v>
      </c>
      <c r="O143" s="80">
        <v>1</v>
      </c>
      <c r="P143" s="80">
        <v>6337088.4</v>
      </c>
      <c r="Q143" s="80">
        <v>6337088.4</v>
      </c>
      <c r="R143" s="81"/>
      <c r="S143" s="82" t="s">
        <v>7</v>
      </c>
      <c r="T143" s="81" t="s">
        <v>209</v>
      </c>
      <c r="U143" s="80">
        <v>-990</v>
      </c>
      <c r="V143" s="78"/>
      <c r="W143" s="83"/>
      <c r="X143" s="78"/>
    </row>
    <row r="144" spans="1:24" ht="15">
      <c r="A144" s="78">
        <v>141</v>
      </c>
      <c r="B144" s="79">
        <v>41851.41384259259</v>
      </c>
      <c r="C144" s="78" t="s">
        <v>238</v>
      </c>
      <c r="D144" s="78"/>
      <c r="E144" s="86"/>
      <c r="F144" s="86"/>
      <c r="G144" s="86"/>
      <c r="H144" s="86"/>
      <c r="I144" s="86"/>
      <c r="J144" s="86"/>
      <c r="K144" s="78"/>
      <c r="L144" s="86"/>
      <c r="M144" s="86"/>
      <c r="N144" s="86"/>
      <c r="O144" s="86"/>
      <c r="P144" s="86"/>
      <c r="Q144" s="86"/>
      <c r="R144" s="81"/>
      <c r="S144" s="82"/>
      <c r="T144" s="81"/>
      <c r="U144" s="80"/>
      <c r="V144" s="78"/>
      <c r="W144" s="83"/>
      <c r="X144" s="78"/>
    </row>
    <row r="145" spans="1:24" ht="15">
      <c r="A145" s="78">
        <v>142</v>
      </c>
      <c r="B145" s="79">
        <v>41851.534050925926</v>
      </c>
      <c r="C145" s="78" t="s">
        <v>239</v>
      </c>
      <c r="D145" s="78"/>
      <c r="E145" s="80"/>
      <c r="F145" s="80"/>
      <c r="G145" s="80"/>
      <c r="H145" s="80"/>
      <c r="I145" s="80"/>
      <c r="J145" s="80"/>
      <c r="K145" s="78" t="s">
        <v>51</v>
      </c>
      <c r="L145" s="80">
        <v>11693</v>
      </c>
      <c r="M145" s="80">
        <v>250</v>
      </c>
      <c r="N145" s="80">
        <v>2923250</v>
      </c>
      <c r="O145" s="80">
        <v>11525</v>
      </c>
      <c r="P145" s="80">
        <v>250</v>
      </c>
      <c r="Q145" s="80">
        <v>2881250</v>
      </c>
      <c r="R145" s="81"/>
      <c r="S145" s="82" t="s">
        <v>7</v>
      </c>
      <c r="T145" s="81" t="s">
        <v>209</v>
      </c>
      <c r="U145" s="80">
        <v>-42000</v>
      </c>
      <c r="V145" s="78"/>
      <c r="W145" s="83"/>
      <c r="X145" s="78"/>
    </row>
    <row r="146" spans="1:24" ht="15">
      <c r="A146" s="78">
        <v>143</v>
      </c>
      <c r="B146" s="79">
        <v>41851.534050925926</v>
      </c>
      <c r="C146" s="78" t="s">
        <v>239</v>
      </c>
      <c r="D146" s="78"/>
      <c r="E146" s="80"/>
      <c r="F146" s="80"/>
      <c r="G146" s="80"/>
      <c r="H146" s="80"/>
      <c r="I146" s="80"/>
      <c r="J146" s="80"/>
      <c r="K146" s="78" t="s">
        <v>56</v>
      </c>
      <c r="L146" s="80">
        <v>0</v>
      </c>
      <c r="M146" s="80">
        <v>0</v>
      </c>
      <c r="N146" s="80">
        <v>0</v>
      </c>
      <c r="O146" s="80">
        <v>168</v>
      </c>
      <c r="P146" s="80">
        <v>250</v>
      </c>
      <c r="Q146" s="80">
        <v>42000</v>
      </c>
      <c r="R146" s="81"/>
      <c r="S146" s="82" t="s">
        <v>7</v>
      </c>
      <c r="T146" s="81" t="s">
        <v>209</v>
      </c>
      <c r="U146" s="80">
        <v>42000</v>
      </c>
      <c r="V146" s="78"/>
      <c r="W146" s="83"/>
      <c r="X146" s="78"/>
    </row>
    <row r="147" spans="1:24" ht="15">
      <c r="A147" s="78">
        <v>144</v>
      </c>
      <c r="B147" s="79">
        <v>41851.554502314815</v>
      </c>
      <c r="C147" s="78" t="s">
        <v>240</v>
      </c>
      <c r="D147" s="78"/>
      <c r="E147" s="80"/>
      <c r="F147" s="80"/>
      <c r="G147" s="80"/>
      <c r="H147" s="80"/>
      <c r="I147" s="80"/>
      <c r="J147" s="80"/>
      <c r="K147" s="78" t="s">
        <v>101</v>
      </c>
      <c r="L147" s="80">
        <v>261</v>
      </c>
      <c r="M147" s="80">
        <v>5074.39</v>
      </c>
      <c r="N147" s="80">
        <v>1324415.79</v>
      </c>
      <c r="O147" s="80">
        <v>224</v>
      </c>
      <c r="P147" s="80">
        <v>5912.57</v>
      </c>
      <c r="Q147" s="80">
        <v>1324415.68</v>
      </c>
      <c r="R147" s="81"/>
      <c r="S147" s="82" t="s">
        <v>7</v>
      </c>
      <c r="T147" s="81" t="s">
        <v>209</v>
      </c>
      <c r="U147" s="80">
        <v>-0.11000000010244548</v>
      </c>
      <c r="V147" s="78"/>
      <c r="W147" s="83"/>
      <c r="X147" s="78"/>
    </row>
    <row r="148" spans="1:24" ht="15">
      <c r="A148" s="78">
        <v>145</v>
      </c>
      <c r="B148" s="79">
        <v>41851.554502314815</v>
      </c>
      <c r="C148" s="78" t="s">
        <v>240</v>
      </c>
      <c r="D148" s="78"/>
      <c r="E148" s="80"/>
      <c r="F148" s="80"/>
      <c r="G148" s="80"/>
      <c r="H148" s="80"/>
      <c r="I148" s="80"/>
      <c r="J148" s="80"/>
      <c r="K148" s="78" t="s">
        <v>174</v>
      </c>
      <c r="L148" s="80">
        <v>1</v>
      </c>
      <c r="M148" s="80">
        <v>200020.42</v>
      </c>
      <c r="N148" s="80">
        <v>200020.42</v>
      </c>
      <c r="O148" s="80">
        <v>1</v>
      </c>
      <c r="P148" s="80">
        <v>200020.53</v>
      </c>
      <c r="Q148" s="80">
        <v>200020.53</v>
      </c>
      <c r="R148" s="81"/>
      <c r="S148" s="82" t="s">
        <v>7</v>
      </c>
      <c r="T148" s="81" t="s">
        <v>209</v>
      </c>
      <c r="U148" s="80">
        <v>0.10999999998603016</v>
      </c>
      <c r="V148" s="78"/>
      <c r="W148" s="83"/>
      <c r="X148" s="78"/>
    </row>
    <row r="149" spans="1:24" ht="15">
      <c r="A149" s="78">
        <v>146</v>
      </c>
      <c r="B149" s="79">
        <v>41851.62577546296</v>
      </c>
      <c r="C149" s="78" t="s">
        <v>241</v>
      </c>
      <c r="D149" s="78"/>
      <c r="E149" s="80"/>
      <c r="F149" s="80"/>
      <c r="G149" s="80"/>
      <c r="H149" s="80"/>
      <c r="I149" s="80"/>
      <c r="J149" s="80"/>
      <c r="K149" s="78" t="s">
        <v>102</v>
      </c>
      <c r="L149" s="80">
        <v>353</v>
      </c>
      <c r="M149" s="80">
        <v>8665.86</v>
      </c>
      <c r="N149" s="80">
        <v>3059048.58</v>
      </c>
      <c r="O149" s="80">
        <v>353</v>
      </c>
      <c r="P149" s="80">
        <v>8648.5</v>
      </c>
      <c r="Q149" s="80">
        <v>3052920.5</v>
      </c>
      <c r="R149" s="81"/>
      <c r="S149" s="82" t="s">
        <v>7</v>
      </c>
      <c r="T149" s="81" t="s">
        <v>209</v>
      </c>
      <c r="U149" s="80">
        <v>-6128.0800000000745</v>
      </c>
      <c r="V149" s="78"/>
      <c r="W149" s="83"/>
      <c r="X149" s="78"/>
    </row>
    <row r="150" spans="1:24" ht="15">
      <c r="A150" s="78">
        <v>147</v>
      </c>
      <c r="B150" s="79">
        <v>41851.62577546296</v>
      </c>
      <c r="C150" s="78" t="s">
        <v>241</v>
      </c>
      <c r="D150" s="78"/>
      <c r="E150" s="80"/>
      <c r="F150" s="80"/>
      <c r="G150" s="80"/>
      <c r="H150" s="80"/>
      <c r="I150" s="80"/>
      <c r="J150" s="80"/>
      <c r="K150" s="78" t="s">
        <v>103</v>
      </c>
      <c r="L150" s="80">
        <v>236</v>
      </c>
      <c r="M150" s="80">
        <v>8736.36</v>
      </c>
      <c r="N150" s="80">
        <v>2061780.9600000002</v>
      </c>
      <c r="O150" s="80">
        <v>236</v>
      </c>
      <c r="P150" s="80">
        <v>8762.33</v>
      </c>
      <c r="Q150" s="80">
        <v>2067909.88</v>
      </c>
      <c r="R150" s="81"/>
      <c r="S150" s="82" t="s">
        <v>7</v>
      </c>
      <c r="T150" s="81" t="s">
        <v>209</v>
      </c>
      <c r="U150" s="80">
        <v>6128.919999999693</v>
      </c>
      <c r="V150" s="78"/>
      <c r="W150" s="83"/>
      <c r="X150" s="78"/>
    </row>
    <row r="151" spans="1:24" ht="15">
      <c r="A151" s="78">
        <v>148</v>
      </c>
      <c r="B151" s="79">
        <v>41851.62577546296</v>
      </c>
      <c r="C151" s="78" t="s">
        <v>241</v>
      </c>
      <c r="D151" s="78"/>
      <c r="E151" s="80"/>
      <c r="F151" s="80"/>
      <c r="G151" s="80"/>
      <c r="H151" s="80"/>
      <c r="I151" s="80"/>
      <c r="J151" s="80"/>
      <c r="K151" s="78" t="s">
        <v>174</v>
      </c>
      <c r="L151" s="80">
        <v>1</v>
      </c>
      <c r="M151" s="80">
        <v>200020.53</v>
      </c>
      <c r="N151" s="80">
        <v>200020.53</v>
      </c>
      <c r="O151" s="80">
        <v>1</v>
      </c>
      <c r="P151" s="80">
        <v>200019.69</v>
      </c>
      <c r="Q151" s="80">
        <v>200019.69</v>
      </c>
      <c r="R151" s="81"/>
      <c r="S151" s="82" t="s">
        <v>7</v>
      </c>
      <c r="T151" s="81" t="s">
        <v>209</v>
      </c>
      <c r="U151" s="80">
        <v>-0.8399999999965075</v>
      </c>
      <c r="V151" s="78"/>
      <c r="W151" s="83"/>
      <c r="X151" s="78"/>
    </row>
    <row r="152" spans="1:24" ht="15">
      <c r="A152" s="78">
        <v>149</v>
      </c>
      <c r="B152" s="79">
        <v>41851.62893518519</v>
      </c>
      <c r="C152" s="78" t="s">
        <v>242</v>
      </c>
      <c r="D152" s="78"/>
      <c r="E152" s="80"/>
      <c r="F152" s="80"/>
      <c r="G152" s="80"/>
      <c r="H152" s="80"/>
      <c r="I152" s="80"/>
      <c r="J152" s="80"/>
      <c r="K152" s="78" t="s">
        <v>96</v>
      </c>
      <c r="L152" s="80">
        <v>511</v>
      </c>
      <c r="M152" s="80">
        <v>260.65</v>
      </c>
      <c r="N152" s="80">
        <v>133192.15</v>
      </c>
      <c r="O152" s="80">
        <v>10</v>
      </c>
      <c r="P152" s="80">
        <v>13319.22</v>
      </c>
      <c r="Q152" s="80">
        <v>133192.19999999998</v>
      </c>
      <c r="R152" s="81"/>
      <c r="S152" s="82" t="s">
        <v>7</v>
      </c>
      <c r="T152" s="81" t="s">
        <v>209</v>
      </c>
      <c r="U152" s="80">
        <v>0.04999999998835847</v>
      </c>
      <c r="V152" s="78"/>
      <c r="W152" s="83"/>
      <c r="X152" s="78"/>
    </row>
    <row r="153" spans="1:24" ht="15">
      <c r="A153" s="78">
        <v>150</v>
      </c>
      <c r="B153" s="79">
        <v>41851.62893518519</v>
      </c>
      <c r="C153" s="78" t="s">
        <v>242</v>
      </c>
      <c r="D153" s="78"/>
      <c r="E153" s="80"/>
      <c r="F153" s="80"/>
      <c r="G153" s="80"/>
      <c r="H153" s="80"/>
      <c r="I153" s="80"/>
      <c r="J153" s="80"/>
      <c r="K153" s="78" t="s">
        <v>98</v>
      </c>
      <c r="L153" s="80">
        <v>104</v>
      </c>
      <c r="M153" s="80">
        <v>6167.46</v>
      </c>
      <c r="N153" s="80">
        <v>641415.84</v>
      </c>
      <c r="O153" s="80">
        <v>100</v>
      </c>
      <c r="P153" s="80">
        <v>6414.15</v>
      </c>
      <c r="Q153" s="80">
        <v>641415</v>
      </c>
      <c r="R153" s="81"/>
      <c r="S153" s="82" t="s">
        <v>7</v>
      </c>
      <c r="T153" s="81" t="s">
        <v>209</v>
      </c>
      <c r="U153" s="80">
        <v>-0.8399999999674037</v>
      </c>
      <c r="V153" s="78"/>
      <c r="W153" s="83"/>
      <c r="X153" s="78"/>
    </row>
    <row r="154" spans="1:24" ht="15">
      <c r="A154" s="78">
        <v>151</v>
      </c>
      <c r="B154" s="79">
        <v>41851.62893518519</v>
      </c>
      <c r="C154" s="78" t="s">
        <v>242</v>
      </c>
      <c r="D154" s="78"/>
      <c r="E154" s="80"/>
      <c r="F154" s="80"/>
      <c r="G154" s="80"/>
      <c r="H154" s="80"/>
      <c r="I154" s="80"/>
      <c r="J154" s="80"/>
      <c r="K154" s="78" t="s">
        <v>174</v>
      </c>
      <c r="L154" s="80">
        <v>1</v>
      </c>
      <c r="M154" s="80">
        <v>200019.69</v>
      </c>
      <c r="N154" s="80">
        <v>200019.69</v>
      </c>
      <c r="O154" s="80">
        <v>1</v>
      </c>
      <c r="P154" s="80">
        <v>200020.48</v>
      </c>
      <c r="Q154" s="80">
        <v>200020.48</v>
      </c>
      <c r="R154" s="81"/>
      <c r="S154" s="82" t="s">
        <v>7</v>
      </c>
      <c r="T154" s="81" t="s">
        <v>209</v>
      </c>
      <c r="U154" s="80">
        <v>0.7900000000081491</v>
      </c>
      <c r="V154" s="78"/>
      <c r="W154" s="83"/>
      <c r="X154" s="78"/>
    </row>
    <row r="155" spans="1:24" ht="15">
      <c r="A155" s="78">
        <v>152</v>
      </c>
      <c r="B155" s="79">
        <v>41852.32005787037</v>
      </c>
      <c r="C155" s="78" t="s">
        <v>243</v>
      </c>
      <c r="D155" s="78"/>
      <c r="E155" s="80"/>
      <c r="F155" s="80"/>
      <c r="G155" s="80"/>
      <c r="H155" s="80"/>
      <c r="I155" s="80"/>
      <c r="J155" s="80"/>
      <c r="K155" s="78" t="s">
        <v>113</v>
      </c>
      <c r="L155" s="80">
        <v>1</v>
      </c>
      <c r="M155" s="80">
        <v>68900</v>
      </c>
      <c r="N155" s="80">
        <v>68900</v>
      </c>
      <c r="O155" s="80">
        <v>1</v>
      </c>
      <c r="P155" s="80">
        <v>50105</v>
      </c>
      <c r="Q155" s="80">
        <v>50105</v>
      </c>
      <c r="R155" s="81"/>
      <c r="S155" s="82" t="s">
        <v>7</v>
      </c>
      <c r="T155" s="81" t="s">
        <v>209</v>
      </c>
      <c r="U155" s="80">
        <v>-18795</v>
      </c>
      <c r="V155" s="78"/>
      <c r="W155" s="83"/>
      <c r="X155" s="78"/>
    </row>
    <row r="156" spans="1:24" ht="15">
      <c r="A156" s="78">
        <v>153</v>
      </c>
      <c r="B156" s="79">
        <v>41852.32005787037</v>
      </c>
      <c r="C156" s="78" t="s">
        <v>243</v>
      </c>
      <c r="D156" s="78"/>
      <c r="E156" s="80"/>
      <c r="F156" s="80"/>
      <c r="G156" s="80"/>
      <c r="H156" s="80"/>
      <c r="I156" s="80"/>
      <c r="J156" s="80"/>
      <c r="K156" s="78" t="s">
        <v>114</v>
      </c>
      <c r="L156" s="80">
        <v>1</v>
      </c>
      <c r="M156" s="80">
        <v>150000</v>
      </c>
      <c r="N156" s="80">
        <v>150000</v>
      </c>
      <c r="O156" s="80">
        <v>1</v>
      </c>
      <c r="P156" s="80">
        <v>168795</v>
      </c>
      <c r="Q156" s="80">
        <v>168795</v>
      </c>
      <c r="R156" s="81"/>
      <c r="S156" s="82" t="s">
        <v>7</v>
      </c>
      <c r="T156" s="81" t="s">
        <v>209</v>
      </c>
      <c r="U156" s="80">
        <v>18795</v>
      </c>
      <c r="V156" s="78"/>
      <c r="W156" s="83"/>
      <c r="X156" s="78"/>
    </row>
    <row r="157" spans="1:24" ht="15">
      <c r="A157" s="78">
        <v>154</v>
      </c>
      <c r="B157" s="79">
        <v>41852.332349537035</v>
      </c>
      <c r="C157" s="78" t="s">
        <v>244</v>
      </c>
      <c r="D157" s="78"/>
      <c r="E157" s="80"/>
      <c r="F157" s="80"/>
      <c r="G157" s="80"/>
      <c r="H157" s="80"/>
      <c r="I157" s="80"/>
      <c r="J157" s="80"/>
      <c r="K157" s="78" t="s">
        <v>112</v>
      </c>
      <c r="L157" s="80">
        <v>5</v>
      </c>
      <c r="M157" s="80">
        <v>79658</v>
      </c>
      <c r="N157" s="80">
        <v>398290</v>
      </c>
      <c r="O157" s="80">
        <v>5</v>
      </c>
      <c r="P157" s="80">
        <v>78844.2</v>
      </c>
      <c r="Q157" s="80">
        <v>394221</v>
      </c>
      <c r="R157" s="81"/>
      <c r="S157" s="82" t="s">
        <v>7</v>
      </c>
      <c r="T157" s="81" t="s">
        <v>209</v>
      </c>
      <c r="U157" s="80">
        <v>-4069</v>
      </c>
      <c r="V157" s="78"/>
      <c r="W157" s="83"/>
      <c r="X157" s="78"/>
    </row>
    <row r="158" spans="1:24" ht="15">
      <c r="A158" s="78">
        <v>155</v>
      </c>
      <c r="B158" s="79">
        <v>41852.332349537035</v>
      </c>
      <c r="C158" s="78" t="s">
        <v>244</v>
      </c>
      <c r="D158" s="78"/>
      <c r="E158" s="80"/>
      <c r="F158" s="80"/>
      <c r="G158" s="80"/>
      <c r="H158" s="80"/>
      <c r="I158" s="80"/>
      <c r="J158" s="80"/>
      <c r="K158" s="78" t="s">
        <v>122</v>
      </c>
      <c r="L158" s="80">
        <v>24</v>
      </c>
      <c r="M158" s="80">
        <v>100318.3</v>
      </c>
      <c r="N158" s="80">
        <v>2407639.2</v>
      </c>
      <c r="O158" s="80">
        <v>24</v>
      </c>
      <c r="P158" s="80">
        <v>100487.84</v>
      </c>
      <c r="Q158" s="80">
        <v>2411708.16</v>
      </c>
      <c r="R158" s="81"/>
      <c r="S158" s="82" t="s">
        <v>7</v>
      </c>
      <c r="T158" s="81" t="s">
        <v>209</v>
      </c>
      <c r="U158" s="80">
        <v>4068.9599999999627</v>
      </c>
      <c r="V158" s="78"/>
      <c r="W158" s="83"/>
      <c r="X158" s="78"/>
    </row>
    <row r="159" spans="1:24" ht="15">
      <c r="A159" s="78">
        <v>156</v>
      </c>
      <c r="B159" s="79">
        <v>41852.332349537035</v>
      </c>
      <c r="C159" s="78" t="s">
        <v>244</v>
      </c>
      <c r="D159" s="78"/>
      <c r="E159" s="80"/>
      <c r="F159" s="80"/>
      <c r="G159" s="80"/>
      <c r="H159" s="80"/>
      <c r="I159" s="80"/>
      <c r="J159" s="80"/>
      <c r="K159" s="78" t="s">
        <v>174</v>
      </c>
      <c r="L159" s="80">
        <v>1</v>
      </c>
      <c r="M159" s="80">
        <v>200020.48</v>
      </c>
      <c r="N159" s="80">
        <v>200020.48</v>
      </c>
      <c r="O159" s="80">
        <v>1</v>
      </c>
      <c r="P159" s="80">
        <v>200020.52</v>
      </c>
      <c r="Q159" s="80">
        <v>200020.52</v>
      </c>
      <c r="R159" s="81"/>
      <c r="S159" s="82" t="s">
        <v>7</v>
      </c>
      <c r="T159" s="81" t="s">
        <v>209</v>
      </c>
      <c r="U159" s="80">
        <v>0.03999999997904524</v>
      </c>
      <c r="V159" s="78"/>
      <c r="W159" s="83"/>
      <c r="X159" s="78"/>
    </row>
    <row r="160" spans="1:24" ht="15">
      <c r="A160" s="78">
        <v>157</v>
      </c>
      <c r="B160" s="79">
        <v>41852.376805555556</v>
      </c>
      <c r="C160" s="78" t="s">
        <v>245</v>
      </c>
      <c r="D160" s="78"/>
      <c r="E160" s="80"/>
      <c r="F160" s="80"/>
      <c r="G160" s="80"/>
      <c r="H160" s="80"/>
      <c r="I160" s="80"/>
      <c r="J160" s="80"/>
      <c r="K160" s="78" t="s">
        <v>139</v>
      </c>
      <c r="L160" s="80">
        <v>18</v>
      </c>
      <c r="M160" s="80">
        <v>6135.56</v>
      </c>
      <c r="N160" s="80">
        <v>110440.08</v>
      </c>
      <c r="O160" s="80">
        <v>15</v>
      </c>
      <c r="P160" s="80">
        <v>5962.67</v>
      </c>
      <c r="Q160" s="80">
        <v>89440.05</v>
      </c>
      <c r="R160" s="81"/>
      <c r="S160" s="82" t="s">
        <v>7</v>
      </c>
      <c r="T160" s="81" t="s">
        <v>209</v>
      </c>
      <c r="U160" s="80">
        <v>-21000.03</v>
      </c>
      <c r="V160" s="78"/>
      <c r="W160" s="83"/>
      <c r="X160" s="78"/>
    </row>
    <row r="161" spans="1:24" ht="15">
      <c r="A161" s="78">
        <v>158</v>
      </c>
      <c r="B161" s="79">
        <v>41852.376805555556</v>
      </c>
      <c r="C161" s="78" t="s">
        <v>245</v>
      </c>
      <c r="D161" s="78"/>
      <c r="E161" s="80"/>
      <c r="F161" s="80"/>
      <c r="G161" s="80"/>
      <c r="H161" s="80"/>
      <c r="I161" s="80"/>
      <c r="J161" s="80"/>
      <c r="K161" s="78" t="s">
        <v>39</v>
      </c>
      <c r="L161" s="80">
        <v>720</v>
      </c>
      <c r="M161" s="80">
        <v>350</v>
      </c>
      <c r="N161" s="80">
        <v>252000</v>
      </c>
      <c r="O161" s="80">
        <v>780</v>
      </c>
      <c r="P161" s="80">
        <v>350</v>
      </c>
      <c r="Q161" s="80">
        <v>273000</v>
      </c>
      <c r="R161" s="81"/>
      <c r="S161" s="82" t="s">
        <v>7</v>
      </c>
      <c r="T161" s="81" t="s">
        <v>209</v>
      </c>
      <c r="U161" s="80">
        <v>21000</v>
      </c>
      <c r="V161" s="78"/>
      <c r="W161" s="83"/>
      <c r="X161" s="78"/>
    </row>
    <row r="162" spans="1:24" ht="15">
      <c r="A162" s="78">
        <v>159</v>
      </c>
      <c r="B162" s="79">
        <v>41852.376805555556</v>
      </c>
      <c r="C162" s="78" t="s">
        <v>245</v>
      </c>
      <c r="D162" s="78"/>
      <c r="E162" s="80"/>
      <c r="F162" s="80"/>
      <c r="G162" s="80"/>
      <c r="H162" s="80"/>
      <c r="I162" s="80"/>
      <c r="J162" s="80"/>
      <c r="K162" s="78" t="s">
        <v>174</v>
      </c>
      <c r="L162" s="80">
        <v>1</v>
      </c>
      <c r="M162" s="80">
        <v>200020.52</v>
      </c>
      <c r="N162" s="80">
        <v>200020.52</v>
      </c>
      <c r="O162" s="80">
        <v>1</v>
      </c>
      <c r="P162" s="80">
        <v>200020.55</v>
      </c>
      <c r="Q162" s="80">
        <v>200020.55</v>
      </c>
      <c r="R162" s="81"/>
      <c r="S162" s="82" t="s">
        <v>7</v>
      </c>
      <c r="T162" s="81" t="s">
        <v>209</v>
      </c>
      <c r="U162" s="80">
        <v>0.029999999998835847</v>
      </c>
      <c r="V162" s="78"/>
      <c r="W162" s="83"/>
      <c r="X162" s="78"/>
    </row>
    <row r="163" spans="1:24" ht="15">
      <c r="A163" s="78">
        <v>160</v>
      </c>
      <c r="B163" s="79">
        <v>41852.37850694444</v>
      </c>
      <c r="C163" s="78" t="s">
        <v>246</v>
      </c>
      <c r="D163" s="78"/>
      <c r="E163" s="80"/>
      <c r="F163" s="80"/>
      <c r="G163" s="80"/>
      <c r="H163" s="80"/>
      <c r="I163" s="80"/>
      <c r="J163" s="80"/>
      <c r="K163" s="78" t="s">
        <v>174</v>
      </c>
      <c r="L163" s="80">
        <v>1</v>
      </c>
      <c r="M163" s="80">
        <v>200020.55</v>
      </c>
      <c r="N163" s="80">
        <v>200020.55</v>
      </c>
      <c r="O163" s="80">
        <v>1</v>
      </c>
      <c r="P163" s="80">
        <v>200020.51</v>
      </c>
      <c r="Q163" s="80">
        <v>200020.51</v>
      </c>
      <c r="R163" s="81"/>
      <c r="S163" s="82" t="s">
        <v>7</v>
      </c>
      <c r="T163" s="81" t="s">
        <v>209</v>
      </c>
      <c r="U163" s="80">
        <v>-0.03999999997904524</v>
      </c>
      <c r="V163" s="78"/>
      <c r="W163" s="83"/>
      <c r="X163" s="78"/>
    </row>
    <row r="164" spans="1:24" ht="15">
      <c r="A164" s="78">
        <v>161</v>
      </c>
      <c r="B164" s="79">
        <v>41852.37850694444</v>
      </c>
      <c r="C164" s="78" t="s">
        <v>246</v>
      </c>
      <c r="D164" s="78"/>
      <c r="E164" s="80"/>
      <c r="F164" s="80"/>
      <c r="G164" s="80"/>
      <c r="H164" s="80"/>
      <c r="I164" s="80"/>
      <c r="J164" s="80"/>
      <c r="K164" s="78" t="s">
        <v>114</v>
      </c>
      <c r="L164" s="80">
        <v>1</v>
      </c>
      <c r="M164" s="80">
        <v>168795</v>
      </c>
      <c r="N164" s="80">
        <v>168795</v>
      </c>
      <c r="O164" s="80">
        <v>1</v>
      </c>
      <c r="P164" s="80">
        <v>168795.04</v>
      </c>
      <c r="Q164" s="80">
        <v>168795.04</v>
      </c>
      <c r="R164" s="81"/>
      <c r="S164" s="82" t="s">
        <v>7</v>
      </c>
      <c r="T164" s="81" t="s">
        <v>209</v>
      </c>
      <c r="U164" s="80">
        <v>0.04000000000814907</v>
      </c>
      <c r="V164" s="78"/>
      <c r="W164" s="83"/>
      <c r="X164" s="78"/>
    </row>
    <row r="165" spans="1:24" ht="15">
      <c r="A165" s="78">
        <v>162</v>
      </c>
      <c r="B165" s="79">
        <v>41852.39215277778</v>
      </c>
      <c r="C165" s="78" t="s">
        <v>247</v>
      </c>
      <c r="D165" s="78"/>
      <c r="E165" s="80"/>
      <c r="F165" s="80"/>
      <c r="G165" s="80"/>
      <c r="H165" s="80"/>
      <c r="I165" s="80"/>
      <c r="J165" s="80"/>
      <c r="K165" s="78" t="s">
        <v>150</v>
      </c>
      <c r="L165" s="80">
        <v>1002</v>
      </c>
      <c r="M165" s="80">
        <v>1894.44</v>
      </c>
      <c r="N165" s="80">
        <v>1898228.8800000001</v>
      </c>
      <c r="O165" s="80">
        <v>970</v>
      </c>
      <c r="P165" s="80">
        <v>1953.64</v>
      </c>
      <c r="Q165" s="80">
        <v>1895030.8</v>
      </c>
      <c r="R165" s="81"/>
      <c r="S165" s="82" t="s">
        <v>7</v>
      </c>
      <c r="T165" s="81" t="s">
        <v>209</v>
      </c>
      <c r="U165" s="80">
        <v>-3198.0800000000745</v>
      </c>
      <c r="V165" s="78"/>
      <c r="W165" s="83"/>
      <c r="X165" s="78"/>
    </row>
    <row r="166" spans="1:24" ht="15">
      <c r="A166" s="78">
        <v>163</v>
      </c>
      <c r="B166" s="79">
        <v>41852.39215277778</v>
      </c>
      <c r="C166" s="78" t="s">
        <v>247</v>
      </c>
      <c r="D166" s="78"/>
      <c r="E166" s="80"/>
      <c r="F166" s="80"/>
      <c r="G166" s="80"/>
      <c r="H166" s="80"/>
      <c r="I166" s="80"/>
      <c r="J166" s="80"/>
      <c r="K166" s="78" t="s">
        <v>147</v>
      </c>
      <c r="L166" s="80">
        <v>2515</v>
      </c>
      <c r="M166" s="80">
        <v>2887.54</v>
      </c>
      <c r="N166" s="80">
        <v>7262163.1</v>
      </c>
      <c r="O166" s="80">
        <v>2515</v>
      </c>
      <c r="P166" s="80">
        <v>2888.81</v>
      </c>
      <c r="Q166" s="80">
        <v>7265357.149999999</v>
      </c>
      <c r="R166" s="81"/>
      <c r="S166" s="82" t="s">
        <v>7</v>
      </c>
      <c r="T166" s="81" t="s">
        <v>209</v>
      </c>
      <c r="U166" s="80">
        <v>3194.0499999998137</v>
      </c>
      <c r="V166" s="78"/>
      <c r="W166" s="83"/>
      <c r="X166" s="78"/>
    </row>
    <row r="167" spans="1:24" ht="15">
      <c r="A167" s="78">
        <v>164</v>
      </c>
      <c r="B167" s="79">
        <v>41852.39215277778</v>
      </c>
      <c r="C167" s="78" t="s">
        <v>247</v>
      </c>
      <c r="D167" s="78"/>
      <c r="E167" s="80"/>
      <c r="F167" s="80"/>
      <c r="G167" s="80"/>
      <c r="H167" s="80"/>
      <c r="I167" s="80"/>
      <c r="J167" s="80"/>
      <c r="K167" s="78" t="s">
        <v>174</v>
      </c>
      <c r="L167" s="80">
        <v>1</v>
      </c>
      <c r="M167" s="80">
        <v>200020.51</v>
      </c>
      <c r="N167" s="80">
        <v>200020.51</v>
      </c>
      <c r="O167" s="80">
        <v>1</v>
      </c>
      <c r="P167" s="80">
        <v>200024.54</v>
      </c>
      <c r="Q167" s="80">
        <v>200024.54</v>
      </c>
      <c r="R167" s="81"/>
      <c r="S167" s="82" t="s">
        <v>7</v>
      </c>
      <c r="T167" s="81" t="s">
        <v>209</v>
      </c>
      <c r="U167" s="80">
        <v>4.029999999998836</v>
      </c>
      <c r="V167" s="78"/>
      <c r="W167" s="83"/>
      <c r="X167" s="78"/>
    </row>
    <row r="168" spans="1:24" ht="15">
      <c r="A168" s="78">
        <v>165</v>
      </c>
      <c r="B168" s="79">
        <v>41852.43965277778</v>
      </c>
      <c r="C168" s="78" t="s">
        <v>248</v>
      </c>
      <c r="D168" s="78"/>
      <c r="E168" s="80"/>
      <c r="F168" s="80"/>
      <c r="G168" s="80"/>
      <c r="H168" s="80"/>
      <c r="I168" s="80"/>
      <c r="J168" s="80"/>
      <c r="K168" s="78" t="s">
        <v>29</v>
      </c>
      <c r="L168" s="80">
        <v>44176</v>
      </c>
      <c r="M168" s="80">
        <v>220</v>
      </c>
      <c r="N168" s="80">
        <v>9718720</v>
      </c>
      <c r="O168" s="80">
        <v>44590</v>
      </c>
      <c r="P168" s="80">
        <v>220</v>
      </c>
      <c r="Q168" s="80">
        <v>9809800</v>
      </c>
      <c r="R168" s="81"/>
      <c r="S168" s="82" t="s">
        <v>7</v>
      </c>
      <c r="T168" s="81" t="s">
        <v>209</v>
      </c>
      <c r="U168" s="80">
        <v>91080</v>
      </c>
      <c r="V168" s="78"/>
      <c r="W168" s="83"/>
      <c r="X168" s="78"/>
    </row>
    <row r="169" spans="1:24" ht="15">
      <c r="A169" s="78">
        <v>166</v>
      </c>
      <c r="B169" s="79">
        <v>41852.43965277778</v>
      </c>
      <c r="C169" s="78" t="s">
        <v>248</v>
      </c>
      <c r="D169" s="78"/>
      <c r="E169" s="80"/>
      <c r="F169" s="80"/>
      <c r="G169" s="80"/>
      <c r="H169" s="80"/>
      <c r="I169" s="80"/>
      <c r="J169" s="80"/>
      <c r="K169" s="78" t="s">
        <v>31</v>
      </c>
      <c r="L169" s="80">
        <v>1540</v>
      </c>
      <c r="M169" s="80">
        <v>350</v>
      </c>
      <c r="N169" s="80">
        <v>539000</v>
      </c>
      <c r="O169" s="80">
        <v>870</v>
      </c>
      <c r="P169" s="80">
        <v>350</v>
      </c>
      <c r="Q169" s="80">
        <v>304500</v>
      </c>
      <c r="R169" s="81"/>
      <c r="S169" s="82" t="s">
        <v>7</v>
      </c>
      <c r="T169" s="81" t="s">
        <v>209</v>
      </c>
      <c r="U169" s="80">
        <v>-234500</v>
      </c>
      <c r="V169" s="78"/>
      <c r="W169" s="83"/>
      <c r="X169" s="78"/>
    </row>
    <row r="170" spans="1:24" ht="15">
      <c r="A170" s="78">
        <v>167</v>
      </c>
      <c r="B170" s="79">
        <v>41852.43965277778</v>
      </c>
      <c r="C170" s="78" t="s">
        <v>248</v>
      </c>
      <c r="D170" s="78"/>
      <c r="E170" s="80"/>
      <c r="F170" s="80"/>
      <c r="G170" s="80"/>
      <c r="H170" s="80"/>
      <c r="I170" s="80"/>
      <c r="J170" s="80"/>
      <c r="K170" s="78" t="s">
        <v>36</v>
      </c>
      <c r="L170" s="80">
        <v>1448</v>
      </c>
      <c r="M170" s="80">
        <v>220</v>
      </c>
      <c r="N170" s="80">
        <v>318560</v>
      </c>
      <c r="O170" s="80">
        <v>1544</v>
      </c>
      <c r="P170" s="80">
        <v>220</v>
      </c>
      <c r="Q170" s="80">
        <v>339680</v>
      </c>
      <c r="R170" s="81"/>
      <c r="S170" s="82" t="s">
        <v>7</v>
      </c>
      <c r="T170" s="81" t="s">
        <v>209</v>
      </c>
      <c r="U170" s="80">
        <v>21120</v>
      </c>
      <c r="V170" s="78"/>
      <c r="W170" s="83"/>
      <c r="X170" s="78"/>
    </row>
    <row r="171" spans="1:24" ht="15">
      <c r="A171" s="78">
        <v>168</v>
      </c>
      <c r="B171" s="79">
        <v>41852.43965277778</v>
      </c>
      <c r="C171" s="78" t="s">
        <v>248</v>
      </c>
      <c r="D171" s="78"/>
      <c r="E171" s="80"/>
      <c r="F171" s="80"/>
      <c r="G171" s="80"/>
      <c r="H171" s="80"/>
      <c r="I171" s="80"/>
      <c r="J171" s="80"/>
      <c r="K171" s="78" t="s">
        <v>39</v>
      </c>
      <c r="L171" s="80">
        <v>780</v>
      </c>
      <c r="M171" s="80">
        <v>350</v>
      </c>
      <c r="N171" s="80">
        <v>273000</v>
      </c>
      <c r="O171" s="80">
        <v>1134</v>
      </c>
      <c r="P171" s="80">
        <v>350</v>
      </c>
      <c r="Q171" s="80">
        <v>396900</v>
      </c>
      <c r="R171" s="81"/>
      <c r="S171" s="82" t="s">
        <v>7</v>
      </c>
      <c r="T171" s="81" t="s">
        <v>209</v>
      </c>
      <c r="U171" s="80">
        <v>123900</v>
      </c>
      <c r="V171" s="78"/>
      <c r="W171" s="83"/>
      <c r="X171" s="78"/>
    </row>
    <row r="172" spans="1:24" ht="15">
      <c r="A172" s="78">
        <v>169</v>
      </c>
      <c r="B172" s="79">
        <v>41852.43965277778</v>
      </c>
      <c r="C172" s="78" t="s">
        <v>248</v>
      </c>
      <c r="D172" s="78"/>
      <c r="E172" s="80"/>
      <c r="F172" s="80"/>
      <c r="G172" s="80"/>
      <c r="H172" s="80"/>
      <c r="I172" s="80"/>
      <c r="J172" s="80"/>
      <c r="K172" s="78" t="s">
        <v>59</v>
      </c>
      <c r="L172" s="80">
        <v>1</v>
      </c>
      <c r="M172" s="80">
        <v>6337088.4</v>
      </c>
      <c r="N172" s="80">
        <v>6337088.4</v>
      </c>
      <c r="O172" s="80">
        <v>1</v>
      </c>
      <c r="P172" s="80">
        <v>6335488.4</v>
      </c>
      <c r="Q172" s="80">
        <v>6335488.4</v>
      </c>
      <c r="R172" s="81"/>
      <c r="S172" s="82" t="s">
        <v>7</v>
      </c>
      <c r="T172" s="81" t="s">
        <v>209</v>
      </c>
      <c r="U172" s="80">
        <v>-1600</v>
      </c>
      <c r="V172" s="78"/>
      <c r="W172" s="83"/>
      <c r="X172" s="78"/>
    </row>
    <row r="173" spans="1:24" ht="15">
      <c r="A173" s="78">
        <v>170</v>
      </c>
      <c r="B173" s="79">
        <v>41852.44451388889</v>
      </c>
      <c r="C173" s="78" t="s">
        <v>249</v>
      </c>
      <c r="D173" s="78"/>
      <c r="E173" s="86"/>
      <c r="F173" s="86"/>
      <c r="G173" s="86"/>
      <c r="H173" s="86"/>
      <c r="I173" s="86"/>
      <c r="J173" s="86"/>
      <c r="K173" s="78"/>
      <c r="L173" s="86"/>
      <c r="M173" s="86"/>
      <c r="N173" s="86"/>
      <c r="O173" s="86"/>
      <c r="P173" s="86"/>
      <c r="Q173" s="86"/>
      <c r="R173" s="81"/>
      <c r="S173" s="82"/>
      <c r="T173" s="81"/>
      <c r="U173" s="80"/>
      <c r="V173" s="78"/>
      <c r="W173" s="83"/>
      <c r="X173" s="78"/>
    </row>
    <row r="174" spans="1:24" ht="15">
      <c r="A174" s="78">
        <v>171</v>
      </c>
      <c r="B174" s="79">
        <v>41852.51719907407</v>
      </c>
      <c r="C174" s="78" t="s">
        <v>250</v>
      </c>
      <c r="D174" s="78"/>
      <c r="E174" s="80"/>
      <c r="F174" s="80"/>
      <c r="G174" s="80"/>
      <c r="H174" s="80"/>
      <c r="I174" s="80"/>
      <c r="J174" s="80"/>
      <c r="K174" s="78" t="s">
        <v>167</v>
      </c>
      <c r="L174" s="80">
        <v>2</v>
      </c>
      <c r="M174" s="80">
        <v>97702.77</v>
      </c>
      <c r="N174" s="80">
        <v>195405.54</v>
      </c>
      <c r="O174" s="80">
        <v>2</v>
      </c>
      <c r="P174" s="80">
        <v>96990.77</v>
      </c>
      <c r="Q174" s="80">
        <v>193981.54</v>
      </c>
      <c r="R174" s="81"/>
      <c r="S174" s="82" t="s">
        <v>7</v>
      </c>
      <c r="T174" s="81" t="s">
        <v>209</v>
      </c>
      <c r="U174" s="80">
        <v>-1424</v>
      </c>
      <c r="V174" s="78"/>
      <c r="W174" s="83"/>
      <c r="X174" s="78"/>
    </row>
    <row r="175" spans="1:24" ht="15">
      <c r="A175" s="78">
        <v>172</v>
      </c>
      <c r="B175" s="79">
        <v>41852.51719907407</v>
      </c>
      <c r="C175" s="78" t="s">
        <v>250</v>
      </c>
      <c r="D175" s="78"/>
      <c r="E175" s="80"/>
      <c r="F175" s="80"/>
      <c r="G175" s="80"/>
      <c r="H175" s="80"/>
      <c r="I175" s="80"/>
      <c r="J175" s="80"/>
      <c r="K175" s="78" t="s">
        <v>171</v>
      </c>
      <c r="L175" s="80">
        <v>0</v>
      </c>
      <c r="M175" s="80">
        <v>0</v>
      </c>
      <c r="N175" s="80">
        <v>0</v>
      </c>
      <c r="O175" s="80">
        <v>1</v>
      </c>
      <c r="P175" s="80">
        <v>1424</v>
      </c>
      <c r="Q175" s="80">
        <v>1424</v>
      </c>
      <c r="R175" s="81"/>
      <c r="S175" s="82" t="s">
        <v>7</v>
      </c>
      <c r="T175" s="81" t="s">
        <v>209</v>
      </c>
      <c r="U175" s="80">
        <v>1424</v>
      </c>
      <c r="V175" s="78"/>
      <c r="W175" s="83"/>
      <c r="X175" s="78"/>
    </row>
    <row r="176" spans="1:24" ht="15">
      <c r="A176" s="78">
        <v>173</v>
      </c>
      <c r="B176" s="79">
        <v>41852.5190625</v>
      </c>
      <c r="C176" s="78" t="s">
        <v>251</v>
      </c>
      <c r="D176" s="78"/>
      <c r="E176" s="80"/>
      <c r="F176" s="80"/>
      <c r="G176" s="80"/>
      <c r="H176" s="80"/>
      <c r="I176" s="80"/>
      <c r="J176" s="80"/>
      <c r="K176" s="78" t="s">
        <v>148</v>
      </c>
      <c r="L176" s="80">
        <v>988</v>
      </c>
      <c r="M176" s="80">
        <v>6163.96</v>
      </c>
      <c r="N176" s="80">
        <v>6089992.48</v>
      </c>
      <c r="O176" s="80">
        <v>983</v>
      </c>
      <c r="P176" s="80">
        <v>6180.05</v>
      </c>
      <c r="Q176" s="80">
        <v>6074989.15</v>
      </c>
      <c r="R176" s="81"/>
      <c r="S176" s="82" t="s">
        <v>7</v>
      </c>
      <c r="T176" s="81" t="s">
        <v>209</v>
      </c>
      <c r="U176" s="80">
        <v>-15003.330000000075</v>
      </c>
      <c r="V176" s="78"/>
      <c r="W176" s="83"/>
      <c r="X176" s="78"/>
    </row>
    <row r="177" spans="1:24" ht="15">
      <c r="A177" s="78">
        <v>174</v>
      </c>
      <c r="B177" s="79">
        <v>41852.5190625</v>
      </c>
      <c r="C177" s="78" t="s">
        <v>251</v>
      </c>
      <c r="D177" s="78"/>
      <c r="E177" s="80"/>
      <c r="F177" s="80"/>
      <c r="G177" s="80"/>
      <c r="H177" s="80"/>
      <c r="I177" s="80"/>
      <c r="J177" s="80"/>
      <c r="K177" s="78" t="s">
        <v>167</v>
      </c>
      <c r="L177" s="80">
        <v>2</v>
      </c>
      <c r="M177" s="80">
        <v>96990.77</v>
      </c>
      <c r="N177" s="80">
        <v>193981.54</v>
      </c>
      <c r="O177" s="80">
        <v>2</v>
      </c>
      <c r="P177" s="80">
        <v>104490.77</v>
      </c>
      <c r="Q177" s="80">
        <v>208981.54</v>
      </c>
      <c r="R177" s="81"/>
      <c r="S177" s="82" t="s">
        <v>7</v>
      </c>
      <c r="T177" s="81" t="s">
        <v>209</v>
      </c>
      <c r="U177" s="80">
        <v>15000</v>
      </c>
      <c r="V177" s="78"/>
      <c r="W177" s="83"/>
      <c r="X177" s="78"/>
    </row>
    <row r="178" spans="1:24" ht="15">
      <c r="A178" s="78">
        <v>175</v>
      </c>
      <c r="B178" s="79">
        <v>41852.5190625</v>
      </c>
      <c r="C178" s="78" t="s">
        <v>251</v>
      </c>
      <c r="D178" s="78"/>
      <c r="E178" s="80"/>
      <c r="F178" s="80"/>
      <c r="G178" s="80"/>
      <c r="H178" s="80"/>
      <c r="I178" s="80"/>
      <c r="J178" s="80"/>
      <c r="K178" s="78" t="s">
        <v>174</v>
      </c>
      <c r="L178" s="80">
        <v>1</v>
      </c>
      <c r="M178" s="80">
        <v>200024.54</v>
      </c>
      <c r="N178" s="80">
        <v>200024.54</v>
      </c>
      <c r="O178" s="80">
        <v>1</v>
      </c>
      <c r="P178" s="80">
        <v>200027.87</v>
      </c>
      <c r="Q178" s="80">
        <v>200027.87</v>
      </c>
      <c r="R178" s="81"/>
      <c r="S178" s="82" t="s">
        <v>7</v>
      </c>
      <c r="T178" s="81" t="s">
        <v>209</v>
      </c>
      <c r="U178" s="80">
        <v>3.3299999999871943</v>
      </c>
      <c r="V178" s="78"/>
      <c r="W178" s="83"/>
      <c r="X178" s="78"/>
    </row>
    <row r="179" spans="1:24" ht="15">
      <c r="A179" s="78">
        <v>176</v>
      </c>
      <c r="B179" s="79">
        <v>41852.523460648146</v>
      </c>
      <c r="C179" s="78" t="s">
        <v>252</v>
      </c>
      <c r="D179" s="78"/>
      <c r="E179" s="80"/>
      <c r="F179" s="80"/>
      <c r="G179" s="80"/>
      <c r="H179" s="80"/>
      <c r="I179" s="80"/>
      <c r="J179" s="80"/>
      <c r="K179" s="78" t="s">
        <v>147</v>
      </c>
      <c r="L179" s="80">
        <v>2515</v>
      </c>
      <c r="M179" s="80">
        <v>2888.81</v>
      </c>
      <c r="N179" s="80">
        <v>7265357.149999999</v>
      </c>
      <c r="O179" s="80">
        <v>2513</v>
      </c>
      <c r="P179" s="80">
        <v>2887.86</v>
      </c>
      <c r="Q179" s="80">
        <v>7257192.180000001</v>
      </c>
      <c r="R179" s="81"/>
      <c r="S179" s="82" t="s">
        <v>7</v>
      </c>
      <c r="T179" s="81" t="s">
        <v>209</v>
      </c>
      <c r="U179" s="80">
        <v>-8164.969999998808</v>
      </c>
      <c r="V179" s="78"/>
      <c r="W179" s="83"/>
      <c r="X179" s="78"/>
    </row>
    <row r="180" spans="1:24" ht="15">
      <c r="A180" s="78">
        <v>177</v>
      </c>
      <c r="B180" s="79">
        <v>41852.523460648146</v>
      </c>
      <c r="C180" s="78" t="s">
        <v>252</v>
      </c>
      <c r="D180" s="78"/>
      <c r="E180" s="80"/>
      <c r="F180" s="80"/>
      <c r="G180" s="80"/>
      <c r="H180" s="80"/>
      <c r="I180" s="80"/>
      <c r="J180" s="80"/>
      <c r="K180" s="78" t="s">
        <v>139</v>
      </c>
      <c r="L180" s="80">
        <v>15</v>
      </c>
      <c r="M180" s="80">
        <v>5962.67</v>
      </c>
      <c r="N180" s="80">
        <v>89440.05</v>
      </c>
      <c r="O180" s="80">
        <v>15</v>
      </c>
      <c r="P180" s="80">
        <v>6506.67</v>
      </c>
      <c r="Q180" s="80">
        <v>97600.05</v>
      </c>
      <c r="R180" s="81"/>
      <c r="S180" s="82" t="s">
        <v>7</v>
      </c>
      <c r="T180" s="81" t="s">
        <v>209</v>
      </c>
      <c r="U180" s="80">
        <v>8160</v>
      </c>
      <c r="V180" s="78"/>
      <c r="W180" s="83"/>
      <c r="X180" s="78"/>
    </row>
    <row r="181" spans="1:24" ht="15">
      <c r="A181" s="78">
        <v>178</v>
      </c>
      <c r="B181" s="79">
        <v>41852.523460648146</v>
      </c>
      <c r="C181" s="78" t="s">
        <v>252</v>
      </c>
      <c r="D181" s="78"/>
      <c r="E181" s="80"/>
      <c r="F181" s="80"/>
      <c r="G181" s="80"/>
      <c r="H181" s="80"/>
      <c r="I181" s="80"/>
      <c r="J181" s="80"/>
      <c r="K181" s="78" t="s">
        <v>174</v>
      </c>
      <c r="L181" s="80">
        <v>1</v>
      </c>
      <c r="M181" s="80">
        <v>200027.87</v>
      </c>
      <c r="N181" s="80">
        <v>200027.87</v>
      </c>
      <c r="O181" s="80">
        <v>1</v>
      </c>
      <c r="P181" s="80">
        <v>200032.84</v>
      </c>
      <c r="Q181" s="80">
        <v>200032.84</v>
      </c>
      <c r="R181" s="81"/>
      <c r="S181" s="82" t="s">
        <v>7</v>
      </c>
      <c r="T181" s="81" t="s">
        <v>209</v>
      </c>
      <c r="U181" s="80">
        <v>4.970000000001164</v>
      </c>
      <c r="V181" s="78"/>
      <c r="W181" s="83"/>
      <c r="X181" s="78"/>
    </row>
    <row r="182" spans="1:24" ht="15">
      <c r="A182" s="78">
        <v>179</v>
      </c>
      <c r="B182" s="79">
        <v>41852.526608796295</v>
      </c>
      <c r="C182" s="78" t="s">
        <v>253</v>
      </c>
      <c r="D182" s="78"/>
      <c r="E182" s="86"/>
      <c r="F182" s="86"/>
      <c r="G182" s="86"/>
      <c r="H182" s="86"/>
      <c r="I182" s="86"/>
      <c r="J182" s="86"/>
      <c r="K182" s="78"/>
      <c r="L182" s="86"/>
      <c r="M182" s="86"/>
      <c r="N182" s="86"/>
      <c r="O182" s="86"/>
      <c r="P182" s="86"/>
      <c r="Q182" s="86"/>
      <c r="R182" s="81"/>
      <c r="S182" s="82"/>
      <c r="T182" s="81"/>
      <c r="U182" s="80"/>
      <c r="V182" s="78"/>
      <c r="W182" s="83"/>
      <c r="X182" s="78"/>
    </row>
    <row r="183" spans="1:24" ht="15">
      <c r="A183" s="78">
        <v>180</v>
      </c>
      <c r="B183" s="79">
        <v>41852.53291666666</v>
      </c>
      <c r="C183" s="78" t="s">
        <v>254</v>
      </c>
      <c r="D183" s="78"/>
      <c r="E183" s="80"/>
      <c r="F183" s="80"/>
      <c r="G183" s="80"/>
      <c r="H183" s="80"/>
      <c r="I183" s="80"/>
      <c r="J183" s="80"/>
      <c r="K183" s="78" t="s">
        <v>166</v>
      </c>
      <c r="L183" s="80">
        <v>15</v>
      </c>
      <c r="M183" s="80">
        <v>27767.63</v>
      </c>
      <c r="N183" s="80">
        <v>416514.45</v>
      </c>
      <c r="O183" s="80">
        <v>15</v>
      </c>
      <c r="P183" s="80">
        <v>27570.3</v>
      </c>
      <c r="Q183" s="80">
        <v>413554.5</v>
      </c>
      <c r="R183" s="81"/>
      <c r="S183" s="82" t="s">
        <v>7</v>
      </c>
      <c r="T183" s="81" t="s">
        <v>209</v>
      </c>
      <c r="U183" s="80">
        <v>-2959.9500000000116</v>
      </c>
      <c r="V183" s="78"/>
      <c r="W183" s="83"/>
      <c r="X183" s="78"/>
    </row>
    <row r="184" spans="1:24" ht="15">
      <c r="A184" s="78">
        <v>181</v>
      </c>
      <c r="B184" s="79">
        <v>41852.53291666666</v>
      </c>
      <c r="C184" s="78" t="s">
        <v>254</v>
      </c>
      <c r="D184" s="78"/>
      <c r="E184" s="80"/>
      <c r="F184" s="80"/>
      <c r="G184" s="80"/>
      <c r="H184" s="80"/>
      <c r="I184" s="80"/>
      <c r="J184" s="80"/>
      <c r="K184" s="78" t="s">
        <v>169</v>
      </c>
      <c r="L184" s="80">
        <v>0</v>
      </c>
      <c r="M184" s="80">
        <v>0</v>
      </c>
      <c r="N184" s="80">
        <v>0</v>
      </c>
      <c r="O184" s="80">
        <v>1</v>
      </c>
      <c r="P184" s="80">
        <v>2959.95</v>
      </c>
      <c r="Q184" s="80">
        <v>2959.95</v>
      </c>
      <c r="R184" s="81"/>
      <c r="S184" s="82" t="s">
        <v>7</v>
      </c>
      <c r="T184" s="81" t="s">
        <v>209</v>
      </c>
      <c r="U184" s="80">
        <v>2959.95</v>
      </c>
      <c r="V184" s="78"/>
      <c r="W184" s="83"/>
      <c r="X184" s="78"/>
    </row>
    <row r="185" spans="1:24" ht="15">
      <c r="A185" s="78">
        <v>182</v>
      </c>
      <c r="B185" s="79">
        <v>41852.543217592596</v>
      </c>
      <c r="C185" s="78" t="s">
        <v>255</v>
      </c>
      <c r="D185" s="78"/>
      <c r="E185" s="80"/>
      <c r="F185" s="80"/>
      <c r="G185" s="80"/>
      <c r="H185" s="80"/>
      <c r="I185" s="80"/>
      <c r="J185" s="80"/>
      <c r="K185" s="78" t="s">
        <v>96</v>
      </c>
      <c r="L185" s="80">
        <v>10</v>
      </c>
      <c r="M185" s="80">
        <v>13319.22</v>
      </c>
      <c r="N185" s="80">
        <v>133192.19999999998</v>
      </c>
      <c r="O185" s="80">
        <v>5</v>
      </c>
      <c r="P185" s="80">
        <v>26638.44</v>
      </c>
      <c r="Q185" s="80">
        <v>133192.19999999998</v>
      </c>
      <c r="R185" s="81"/>
      <c r="S185" s="82" t="s">
        <v>7</v>
      </c>
      <c r="T185" s="81" t="s">
        <v>209</v>
      </c>
      <c r="U185" s="80">
        <v>0</v>
      </c>
      <c r="V185" s="78"/>
      <c r="W185" s="83"/>
      <c r="X185" s="78"/>
    </row>
    <row r="186" spans="1:24" ht="15">
      <c r="A186" s="78">
        <v>183</v>
      </c>
      <c r="B186" s="79">
        <v>41852.54572916667</v>
      </c>
      <c r="C186" s="78" t="s">
        <v>256</v>
      </c>
      <c r="D186" s="78"/>
      <c r="E186" s="80"/>
      <c r="F186" s="80"/>
      <c r="G186" s="80"/>
      <c r="H186" s="80"/>
      <c r="I186" s="80"/>
      <c r="J186" s="80"/>
      <c r="K186" s="78" t="s">
        <v>87</v>
      </c>
      <c r="L186" s="80">
        <v>3</v>
      </c>
      <c r="M186" s="80">
        <v>15123.34</v>
      </c>
      <c r="N186" s="80">
        <v>45370.020000000004</v>
      </c>
      <c r="O186" s="80">
        <v>2</v>
      </c>
      <c r="P186" s="80">
        <v>8500.01</v>
      </c>
      <c r="Q186" s="80">
        <v>17000.02</v>
      </c>
      <c r="R186" s="81"/>
      <c r="S186" s="82" t="s">
        <v>7</v>
      </c>
      <c r="T186" s="81" t="s">
        <v>209</v>
      </c>
      <c r="U186" s="80">
        <v>-28370.000000000004</v>
      </c>
      <c r="V186" s="78"/>
      <c r="W186" s="83"/>
      <c r="X186" s="78"/>
    </row>
    <row r="187" spans="1:24" ht="15">
      <c r="A187" s="78">
        <v>184</v>
      </c>
      <c r="B187" s="79">
        <v>41852.54572916667</v>
      </c>
      <c r="C187" s="78" t="s">
        <v>256</v>
      </c>
      <c r="D187" s="78"/>
      <c r="E187" s="80"/>
      <c r="F187" s="80"/>
      <c r="G187" s="80"/>
      <c r="H187" s="80"/>
      <c r="I187" s="80"/>
      <c r="J187" s="80"/>
      <c r="K187" s="78" t="s">
        <v>89</v>
      </c>
      <c r="L187" s="80">
        <v>92</v>
      </c>
      <c r="M187" s="80">
        <v>13071.82</v>
      </c>
      <c r="N187" s="80">
        <v>1202607.44</v>
      </c>
      <c r="O187" s="80">
        <v>93</v>
      </c>
      <c r="P187" s="80">
        <v>13236.32</v>
      </c>
      <c r="Q187" s="80">
        <v>1230977.76</v>
      </c>
      <c r="R187" s="81"/>
      <c r="S187" s="82" t="s">
        <v>7</v>
      </c>
      <c r="T187" s="81" t="s">
        <v>209</v>
      </c>
      <c r="U187" s="80">
        <v>28370.320000000065</v>
      </c>
      <c r="V187" s="78"/>
      <c r="W187" s="83"/>
      <c r="X187" s="78"/>
    </row>
    <row r="188" spans="1:24" ht="15">
      <c r="A188" s="78">
        <v>185</v>
      </c>
      <c r="B188" s="79">
        <v>41852.54572916667</v>
      </c>
      <c r="C188" s="78" t="s">
        <v>256</v>
      </c>
      <c r="D188" s="78"/>
      <c r="E188" s="80"/>
      <c r="F188" s="80"/>
      <c r="G188" s="80"/>
      <c r="H188" s="80"/>
      <c r="I188" s="80"/>
      <c r="J188" s="80"/>
      <c r="K188" s="78" t="s">
        <v>174</v>
      </c>
      <c r="L188" s="80">
        <v>1</v>
      </c>
      <c r="M188" s="80">
        <v>200032.84</v>
      </c>
      <c r="N188" s="80">
        <v>200032.84</v>
      </c>
      <c r="O188" s="80">
        <v>1</v>
      </c>
      <c r="P188" s="80">
        <v>200032.52</v>
      </c>
      <c r="Q188" s="80">
        <v>200032.52</v>
      </c>
      <c r="R188" s="81"/>
      <c r="S188" s="82" t="s">
        <v>7</v>
      </c>
      <c r="T188" s="81" t="s">
        <v>209</v>
      </c>
      <c r="U188" s="80">
        <v>-0.3200000000069849</v>
      </c>
      <c r="V188" s="78"/>
      <c r="W188" s="83"/>
      <c r="X188" s="78"/>
    </row>
    <row r="189" spans="1:24" ht="15">
      <c r="A189" s="78">
        <v>186</v>
      </c>
      <c r="B189" s="79">
        <v>41852.56412037037</v>
      </c>
      <c r="C189" s="78" t="s">
        <v>257</v>
      </c>
      <c r="D189" s="78"/>
      <c r="E189" s="86"/>
      <c r="F189" s="86"/>
      <c r="G189" s="86"/>
      <c r="H189" s="86"/>
      <c r="I189" s="86"/>
      <c r="J189" s="86"/>
      <c r="K189" s="78"/>
      <c r="L189" s="86"/>
      <c r="M189" s="86"/>
      <c r="N189" s="86"/>
      <c r="O189" s="86"/>
      <c r="P189" s="86"/>
      <c r="Q189" s="86"/>
      <c r="R189" s="81"/>
      <c r="S189" s="82"/>
      <c r="T189" s="81"/>
      <c r="U189" s="80"/>
      <c r="V189" s="78"/>
      <c r="W189" s="83"/>
      <c r="X189" s="78"/>
    </row>
    <row r="190" spans="1:24" ht="15">
      <c r="A190" s="78">
        <v>187</v>
      </c>
      <c r="B190" s="79">
        <v>41852.57121527778</v>
      </c>
      <c r="C190" s="78" t="s">
        <v>258</v>
      </c>
      <c r="D190" s="78"/>
      <c r="E190" s="80"/>
      <c r="F190" s="80"/>
      <c r="G190" s="80"/>
      <c r="H190" s="80"/>
      <c r="I190" s="80"/>
      <c r="J190" s="80"/>
      <c r="K190" s="78" t="s">
        <v>142</v>
      </c>
      <c r="L190" s="80">
        <v>571</v>
      </c>
      <c r="M190" s="80">
        <v>3453.59</v>
      </c>
      <c r="N190" s="80">
        <v>1971999.8900000001</v>
      </c>
      <c r="O190" s="80">
        <v>571</v>
      </c>
      <c r="P190" s="80">
        <v>3366.02</v>
      </c>
      <c r="Q190" s="80">
        <v>1921997.42</v>
      </c>
      <c r="R190" s="81"/>
      <c r="S190" s="82" t="s">
        <v>7</v>
      </c>
      <c r="T190" s="81" t="s">
        <v>209</v>
      </c>
      <c r="U190" s="80">
        <v>-50002.470000000205</v>
      </c>
      <c r="V190" s="78"/>
      <c r="W190" s="83"/>
      <c r="X190" s="78"/>
    </row>
    <row r="191" spans="1:24" ht="15">
      <c r="A191" s="78">
        <v>188</v>
      </c>
      <c r="B191" s="79">
        <v>41852.57121527778</v>
      </c>
      <c r="C191" s="78" t="s">
        <v>258</v>
      </c>
      <c r="D191" s="78"/>
      <c r="E191" s="80"/>
      <c r="F191" s="80"/>
      <c r="G191" s="80"/>
      <c r="H191" s="80"/>
      <c r="I191" s="80"/>
      <c r="J191" s="80"/>
      <c r="K191" s="78" t="s">
        <v>145</v>
      </c>
      <c r="L191" s="80">
        <v>0</v>
      </c>
      <c r="M191" s="80">
        <v>0</v>
      </c>
      <c r="N191" s="80">
        <v>0</v>
      </c>
      <c r="O191" s="80">
        <v>10</v>
      </c>
      <c r="P191" s="80">
        <v>5000</v>
      </c>
      <c r="Q191" s="80">
        <v>50000</v>
      </c>
      <c r="R191" s="81"/>
      <c r="S191" s="82" t="s">
        <v>7</v>
      </c>
      <c r="T191" s="81" t="s">
        <v>209</v>
      </c>
      <c r="U191" s="80">
        <v>50000</v>
      </c>
      <c r="V191" s="78"/>
      <c r="W191" s="83"/>
      <c r="X191" s="78"/>
    </row>
    <row r="192" spans="1:24" ht="15">
      <c r="A192" s="78">
        <v>189</v>
      </c>
      <c r="B192" s="79">
        <v>41852.57121527778</v>
      </c>
      <c r="C192" s="78" t="s">
        <v>258</v>
      </c>
      <c r="D192" s="78"/>
      <c r="E192" s="80"/>
      <c r="F192" s="80"/>
      <c r="G192" s="80"/>
      <c r="H192" s="80"/>
      <c r="I192" s="80"/>
      <c r="J192" s="80"/>
      <c r="K192" s="78" t="s">
        <v>174</v>
      </c>
      <c r="L192" s="80">
        <v>1</v>
      </c>
      <c r="M192" s="80">
        <v>200032.52</v>
      </c>
      <c r="N192" s="80">
        <v>200032.52</v>
      </c>
      <c r="O192" s="80">
        <v>1</v>
      </c>
      <c r="P192" s="80">
        <v>200034.99</v>
      </c>
      <c r="Q192" s="80">
        <v>200034.99</v>
      </c>
      <c r="R192" s="81"/>
      <c r="S192" s="82" t="s">
        <v>7</v>
      </c>
      <c r="T192" s="81" t="s">
        <v>209</v>
      </c>
      <c r="U192" s="80">
        <v>2.470000000001164</v>
      </c>
      <c r="V192" s="78"/>
      <c r="W192" s="83"/>
      <c r="X192" s="78"/>
    </row>
    <row r="193" spans="1:24" ht="15">
      <c r="A193" s="78">
        <v>190</v>
      </c>
      <c r="B193" s="79">
        <v>41852.57960648148</v>
      </c>
      <c r="C193" s="78" t="s">
        <v>259</v>
      </c>
      <c r="D193" s="78"/>
      <c r="E193" s="80"/>
      <c r="F193" s="80"/>
      <c r="G193" s="80"/>
      <c r="H193" s="80"/>
      <c r="I193" s="80"/>
      <c r="J193" s="80"/>
      <c r="K193" s="78" t="s">
        <v>30</v>
      </c>
      <c r="L193" s="80">
        <v>10213</v>
      </c>
      <c r="M193" s="80">
        <v>190</v>
      </c>
      <c r="N193" s="80">
        <v>1940470</v>
      </c>
      <c r="O193" s="80">
        <v>10453</v>
      </c>
      <c r="P193" s="80">
        <v>190</v>
      </c>
      <c r="Q193" s="80">
        <v>1986070</v>
      </c>
      <c r="R193" s="81"/>
      <c r="S193" s="82" t="s">
        <v>7</v>
      </c>
      <c r="T193" s="81" t="s">
        <v>209</v>
      </c>
      <c r="U193" s="80">
        <v>45600</v>
      </c>
      <c r="V193" s="78"/>
      <c r="W193" s="83"/>
      <c r="X193" s="78"/>
    </row>
    <row r="194" spans="1:24" ht="15">
      <c r="A194" s="78">
        <v>191</v>
      </c>
      <c r="B194" s="79">
        <v>41852.57960648148</v>
      </c>
      <c r="C194" s="78" t="s">
        <v>259</v>
      </c>
      <c r="D194" s="78"/>
      <c r="E194" s="80"/>
      <c r="F194" s="80"/>
      <c r="G194" s="80"/>
      <c r="H194" s="80"/>
      <c r="I194" s="80"/>
      <c r="J194" s="80"/>
      <c r="K194" s="78" t="s">
        <v>65</v>
      </c>
      <c r="L194" s="80">
        <v>1</v>
      </c>
      <c r="M194" s="80">
        <v>6848</v>
      </c>
      <c r="N194" s="80">
        <v>6848</v>
      </c>
      <c r="O194" s="80">
        <v>0</v>
      </c>
      <c r="P194" s="80">
        <v>0</v>
      </c>
      <c r="Q194" s="80">
        <v>0</v>
      </c>
      <c r="R194" s="81"/>
      <c r="S194" s="82" t="s">
        <v>7</v>
      </c>
      <c r="T194" s="81" t="s">
        <v>209</v>
      </c>
      <c r="U194" s="80">
        <v>-6848</v>
      </c>
      <c r="V194" s="78"/>
      <c r="W194" s="83"/>
      <c r="X194" s="78"/>
    </row>
    <row r="195" spans="1:24" ht="15">
      <c r="A195" s="78">
        <v>192</v>
      </c>
      <c r="B195" s="79">
        <v>41852.57960648148</v>
      </c>
      <c r="C195" s="78" t="s">
        <v>259</v>
      </c>
      <c r="D195" s="78"/>
      <c r="E195" s="80"/>
      <c r="F195" s="80"/>
      <c r="G195" s="80"/>
      <c r="H195" s="80"/>
      <c r="I195" s="80"/>
      <c r="J195" s="80"/>
      <c r="K195" s="78" t="s">
        <v>59</v>
      </c>
      <c r="L195" s="80">
        <v>1</v>
      </c>
      <c r="M195" s="80">
        <v>6335488.4</v>
      </c>
      <c r="N195" s="80">
        <v>6335488.4</v>
      </c>
      <c r="O195" s="80">
        <v>1</v>
      </c>
      <c r="P195" s="80">
        <v>6296736.4</v>
      </c>
      <c r="Q195" s="80">
        <v>6296736.4</v>
      </c>
      <c r="R195" s="81"/>
      <c r="S195" s="82" t="s">
        <v>7</v>
      </c>
      <c r="T195" s="81" t="s">
        <v>209</v>
      </c>
      <c r="U195" s="80">
        <v>-38752</v>
      </c>
      <c r="V195" s="78"/>
      <c r="W195" s="83"/>
      <c r="X195" s="78"/>
    </row>
    <row r="196" spans="1:24" ht="15">
      <c r="A196" s="78">
        <v>193</v>
      </c>
      <c r="B196" s="79">
        <v>41852.60273148148</v>
      </c>
      <c r="C196" s="78" t="s">
        <v>260</v>
      </c>
      <c r="D196" s="78"/>
      <c r="E196" s="80"/>
      <c r="F196" s="80"/>
      <c r="G196" s="80"/>
      <c r="H196" s="80"/>
      <c r="I196" s="80"/>
      <c r="J196" s="80"/>
      <c r="K196" s="78" t="s">
        <v>30</v>
      </c>
      <c r="L196" s="80">
        <v>10453</v>
      </c>
      <c r="M196" s="80">
        <v>190</v>
      </c>
      <c r="N196" s="80">
        <v>1986070</v>
      </c>
      <c r="O196" s="80">
        <v>10703</v>
      </c>
      <c r="P196" s="80">
        <v>190</v>
      </c>
      <c r="Q196" s="80">
        <v>2033570</v>
      </c>
      <c r="R196" s="81"/>
      <c r="S196" s="82" t="s">
        <v>7</v>
      </c>
      <c r="T196" s="81" t="s">
        <v>209</v>
      </c>
      <c r="U196" s="80">
        <v>47500</v>
      </c>
      <c r="V196" s="78"/>
      <c r="W196" s="83"/>
      <c r="X196" s="78"/>
    </row>
    <row r="197" spans="1:24" ht="15">
      <c r="A197" s="78">
        <v>194</v>
      </c>
      <c r="B197" s="79">
        <v>41852.60273148148</v>
      </c>
      <c r="C197" s="78" t="s">
        <v>260</v>
      </c>
      <c r="D197" s="78"/>
      <c r="E197" s="80"/>
      <c r="F197" s="80"/>
      <c r="G197" s="80"/>
      <c r="H197" s="80"/>
      <c r="I197" s="80"/>
      <c r="J197" s="80"/>
      <c r="K197" s="78" t="s">
        <v>59</v>
      </c>
      <c r="L197" s="80">
        <v>1</v>
      </c>
      <c r="M197" s="80">
        <v>6296736.4</v>
      </c>
      <c r="N197" s="80">
        <v>6296736.4</v>
      </c>
      <c r="O197" s="80">
        <v>1</v>
      </c>
      <c r="P197" s="80">
        <v>6308611.4</v>
      </c>
      <c r="Q197" s="80">
        <v>6308611.4</v>
      </c>
      <c r="R197" s="81"/>
      <c r="S197" s="82" t="s">
        <v>7</v>
      </c>
      <c r="T197" s="81" t="s">
        <v>209</v>
      </c>
      <c r="U197" s="80">
        <v>11875</v>
      </c>
      <c r="V197" s="78"/>
      <c r="W197" s="83"/>
      <c r="X197" s="78"/>
    </row>
    <row r="198" spans="1:24" ht="15">
      <c r="A198" s="78">
        <v>195</v>
      </c>
      <c r="B198" s="79">
        <v>41852.60273148148</v>
      </c>
      <c r="C198" s="78" t="s">
        <v>260</v>
      </c>
      <c r="D198" s="78"/>
      <c r="E198" s="80"/>
      <c r="F198" s="80"/>
      <c r="G198" s="80"/>
      <c r="H198" s="80"/>
      <c r="I198" s="80"/>
      <c r="J198" s="80"/>
      <c r="K198" s="78" t="s">
        <v>62</v>
      </c>
      <c r="L198" s="80">
        <v>1</v>
      </c>
      <c r="M198" s="80">
        <v>2281059.14</v>
      </c>
      <c r="N198" s="80">
        <v>2281059.14</v>
      </c>
      <c r="O198" s="80">
        <v>1</v>
      </c>
      <c r="P198" s="80">
        <v>2285334.14</v>
      </c>
      <c r="Q198" s="80">
        <v>2285334.14</v>
      </c>
      <c r="R198" s="81"/>
      <c r="S198" s="82" t="s">
        <v>7</v>
      </c>
      <c r="T198" s="81" t="s">
        <v>209</v>
      </c>
      <c r="U198" s="80">
        <v>4275</v>
      </c>
      <c r="V198" s="78"/>
      <c r="W198" s="83"/>
      <c r="X198" s="78"/>
    </row>
    <row r="199" spans="1:24" ht="15">
      <c r="A199" s="78">
        <v>196</v>
      </c>
      <c r="B199" s="79">
        <v>41852.60273148148</v>
      </c>
      <c r="C199" s="78" t="s">
        <v>260</v>
      </c>
      <c r="D199" s="78"/>
      <c r="E199" s="80"/>
      <c r="F199" s="80"/>
      <c r="G199" s="80"/>
      <c r="H199" s="80"/>
      <c r="I199" s="80"/>
      <c r="J199" s="80"/>
      <c r="K199" s="78" t="s">
        <v>148</v>
      </c>
      <c r="L199" s="80">
        <v>983</v>
      </c>
      <c r="M199" s="80">
        <v>6180.05</v>
      </c>
      <c r="N199" s="80">
        <v>6074989.15</v>
      </c>
      <c r="O199" s="80">
        <v>983</v>
      </c>
      <c r="P199" s="80">
        <v>6160.72</v>
      </c>
      <c r="Q199" s="80">
        <v>6055987.760000001</v>
      </c>
      <c r="R199" s="81"/>
      <c r="S199" s="82" t="s">
        <v>7</v>
      </c>
      <c r="T199" s="81" t="s">
        <v>209</v>
      </c>
      <c r="U199" s="80">
        <v>-19001.389999999665</v>
      </c>
      <c r="V199" s="78"/>
      <c r="W199" s="83"/>
      <c r="X199" s="78"/>
    </row>
    <row r="200" spans="1:24" ht="15">
      <c r="A200" s="78">
        <v>197</v>
      </c>
      <c r="B200" s="79">
        <v>41852.60273148148</v>
      </c>
      <c r="C200" s="78" t="s">
        <v>260</v>
      </c>
      <c r="D200" s="78"/>
      <c r="E200" s="80"/>
      <c r="F200" s="80"/>
      <c r="G200" s="80"/>
      <c r="H200" s="80"/>
      <c r="I200" s="80"/>
      <c r="J200" s="80"/>
      <c r="K200" s="78" t="s">
        <v>149</v>
      </c>
      <c r="L200" s="80">
        <v>174</v>
      </c>
      <c r="M200" s="80">
        <v>25575.03</v>
      </c>
      <c r="N200" s="80">
        <v>4450055.22</v>
      </c>
      <c r="O200" s="80">
        <v>174</v>
      </c>
      <c r="P200" s="80">
        <v>25425.6</v>
      </c>
      <c r="Q200" s="80">
        <v>4424054.399999999</v>
      </c>
      <c r="R200" s="81"/>
      <c r="S200" s="82" t="s">
        <v>7</v>
      </c>
      <c r="T200" s="81" t="s">
        <v>209</v>
      </c>
      <c r="U200" s="80">
        <v>-26000.820000000298</v>
      </c>
      <c r="V200" s="78"/>
      <c r="W200" s="83"/>
      <c r="X200" s="78"/>
    </row>
    <row r="201" spans="1:24" ht="15">
      <c r="A201" s="78">
        <v>198</v>
      </c>
      <c r="B201" s="79">
        <v>41852.60273148148</v>
      </c>
      <c r="C201" s="78" t="s">
        <v>260</v>
      </c>
      <c r="D201" s="78"/>
      <c r="E201" s="80"/>
      <c r="F201" s="80"/>
      <c r="G201" s="80"/>
      <c r="H201" s="80"/>
      <c r="I201" s="80"/>
      <c r="J201" s="80"/>
      <c r="K201" s="78" t="s">
        <v>150</v>
      </c>
      <c r="L201" s="80">
        <v>970</v>
      </c>
      <c r="M201" s="80">
        <v>1953.64</v>
      </c>
      <c r="N201" s="80">
        <v>1895030.8</v>
      </c>
      <c r="O201" s="80">
        <v>970</v>
      </c>
      <c r="P201" s="80">
        <v>1934.41</v>
      </c>
      <c r="Q201" s="80">
        <v>1876377.7000000002</v>
      </c>
      <c r="R201" s="81"/>
      <c r="S201" s="82" t="s">
        <v>7</v>
      </c>
      <c r="T201" s="81" t="s">
        <v>209</v>
      </c>
      <c r="U201" s="80">
        <v>-18653.09999999986</v>
      </c>
      <c r="V201" s="78"/>
      <c r="W201" s="83"/>
      <c r="X201" s="78"/>
    </row>
    <row r="202" spans="1:24" ht="15">
      <c r="A202" s="78">
        <v>199</v>
      </c>
      <c r="B202" s="79">
        <v>41852.60273148148</v>
      </c>
      <c r="C202" s="78" t="s">
        <v>260</v>
      </c>
      <c r="D202" s="78"/>
      <c r="E202" s="80"/>
      <c r="F202" s="80"/>
      <c r="G202" s="80"/>
      <c r="H202" s="80"/>
      <c r="I202" s="80"/>
      <c r="J202" s="80"/>
      <c r="K202" s="78" t="s">
        <v>174</v>
      </c>
      <c r="L202" s="80">
        <v>1</v>
      </c>
      <c r="M202" s="80">
        <v>200034.99</v>
      </c>
      <c r="N202" s="80">
        <v>200034.99</v>
      </c>
      <c r="O202" s="80">
        <v>1</v>
      </c>
      <c r="P202" s="80">
        <v>200040.3</v>
      </c>
      <c r="Q202" s="80">
        <v>200040.3</v>
      </c>
      <c r="R202" s="81"/>
      <c r="S202" s="82" t="s">
        <v>7</v>
      </c>
      <c r="T202" s="81" t="s">
        <v>209</v>
      </c>
      <c r="U202" s="80">
        <v>5.309999999997672</v>
      </c>
      <c r="V202" s="78"/>
      <c r="W202" s="83"/>
      <c r="X202" s="78"/>
    </row>
    <row r="203" spans="1:24" ht="15">
      <c r="A203" s="78">
        <v>200</v>
      </c>
      <c r="B203" s="79">
        <v>41855.34385416667</v>
      </c>
      <c r="C203" s="78" t="s">
        <v>261</v>
      </c>
      <c r="D203" s="78"/>
      <c r="E203" s="80"/>
      <c r="F203" s="80"/>
      <c r="G203" s="80"/>
      <c r="H203" s="80"/>
      <c r="I203" s="80"/>
      <c r="J203" s="80"/>
      <c r="K203" s="78" t="s">
        <v>147</v>
      </c>
      <c r="L203" s="80">
        <v>2513</v>
      </c>
      <c r="M203" s="80">
        <v>2887.86</v>
      </c>
      <c r="N203" s="80">
        <v>7257192.180000001</v>
      </c>
      <c r="O203" s="80">
        <v>2805</v>
      </c>
      <c r="P203" s="80">
        <v>2587.24</v>
      </c>
      <c r="Q203" s="80">
        <v>7257208.199999999</v>
      </c>
      <c r="R203" s="81"/>
      <c r="S203" s="82" t="s">
        <v>7</v>
      </c>
      <c r="T203" s="81" t="s">
        <v>209</v>
      </c>
      <c r="U203" s="80">
        <v>16.019999998621643</v>
      </c>
      <c r="V203" s="78"/>
      <c r="W203" s="83"/>
      <c r="X203" s="78"/>
    </row>
    <row r="204" spans="1:24" ht="15">
      <c r="A204" s="78">
        <v>201</v>
      </c>
      <c r="B204" s="79">
        <v>41855.34385416667</v>
      </c>
      <c r="C204" s="78" t="s">
        <v>261</v>
      </c>
      <c r="D204" s="78"/>
      <c r="E204" s="80"/>
      <c r="F204" s="80"/>
      <c r="G204" s="80"/>
      <c r="H204" s="80"/>
      <c r="I204" s="80"/>
      <c r="J204" s="80"/>
      <c r="K204" s="78" t="s">
        <v>174</v>
      </c>
      <c r="L204" s="80">
        <v>1</v>
      </c>
      <c r="M204" s="80">
        <v>200040.3</v>
      </c>
      <c r="N204" s="80">
        <v>200040.3</v>
      </c>
      <c r="O204" s="80">
        <v>1</v>
      </c>
      <c r="P204" s="80">
        <v>200024.28</v>
      </c>
      <c r="Q204" s="80">
        <v>200024.28</v>
      </c>
      <c r="R204" s="81"/>
      <c r="S204" s="82" t="s">
        <v>7</v>
      </c>
      <c r="T204" s="81" t="s">
        <v>209</v>
      </c>
      <c r="U204" s="80">
        <v>-16.019999999989523</v>
      </c>
      <c r="V204" s="78"/>
      <c r="W204" s="83"/>
      <c r="X204" s="78"/>
    </row>
    <row r="205" spans="1:24" ht="15">
      <c r="A205" s="78">
        <v>202</v>
      </c>
      <c r="B205" s="79">
        <v>41855.36157407407</v>
      </c>
      <c r="C205" s="78" t="s">
        <v>262</v>
      </c>
      <c r="D205" s="78"/>
      <c r="E205" s="80"/>
      <c r="F205" s="80"/>
      <c r="G205" s="80"/>
      <c r="H205" s="80"/>
      <c r="I205" s="80"/>
      <c r="J205" s="80"/>
      <c r="K205" s="78" t="s">
        <v>77</v>
      </c>
      <c r="L205" s="80">
        <v>112</v>
      </c>
      <c r="M205" s="80">
        <v>6623</v>
      </c>
      <c r="N205" s="80">
        <v>741776</v>
      </c>
      <c r="O205" s="80">
        <v>86</v>
      </c>
      <c r="P205" s="80">
        <v>7699.56</v>
      </c>
      <c r="Q205" s="80">
        <v>662162.16</v>
      </c>
      <c r="R205" s="81"/>
      <c r="S205" s="82" t="s">
        <v>7</v>
      </c>
      <c r="T205" s="81" t="s">
        <v>209</v>
      </c>
      <c r="U205" s="80">
        <v>-79613.83999999997</v>
      </c>
      <c r="V205" s="78"/>
      <c r="W205" s="83"/>
      <c r="X205" s="78"/>
    </row>
    <row r="206" spans="1:24" ht="15">
      <c r="A206" s="78">
        <v>203</v>
      </c>
      <c r="B206" s="79">
        <v>41855.36157407407</v>
      </c>
      <c r="C206" s="78" t="s">
        <v>262</v>
      </c>
      <c r="D206" s="78"/>
      <c r="E206" s="80"/>
      <c r="F206" s="80"/>
      <c r="G206" s="80"/>
      <c r="H206" s="80"/>
      <c r="I206" s="80"/>
      <c r="J206" s="80"/>
      <c r="K206" s="78" t="s">
        <v>91</v>
      </c>
      <c r="L206" s="80">
        <v>72</v>
      </c>
      <c r="M206" s="80">
        <v>18411.6</v>
      </c>
      <c r="N206" s="80">
        <v>1325635.2</v>
      </c>
      <c r="O206" s="80">
        <v>72</v>
      </c>
      <c r="P206" s="80">
        <v>19517.35</v>
      </c>
      <c r="Q206" s="80">
        <v>1405249.2</v>
      </c>
      <c r="R206" s="81"/>
      <c r="S206" s="82" t="s">
        <v>7</v>
      </c>
      <c r="T206" s="81" t="s">
        <v>209</v>
      </c>
      <c r="U206" s="80">
        <v>79614</v>
      </c>
      <c r="V206" s="78"/>
      <c r="W206" s="83"/>
      <c r="X206" s="78"/>
    </row>
    <row r="207" spans="1:24" ht="15">
      <c r="A207" s="78">
        <v>204</v>
      </c>
      <c r="B207" s="79">
        <v>41855.36157407407</v>
      </c>
      <c r="C207" s="78" t="s">
        <v>262</v>
      </c>
      <c r="D207" s="78"/>
      <c r="E207" s="80"/>
      <c r="F207" s="80"/>
      <c r="G207" s="80"/>
      <c r="H207" s="80"/>
      <c r="I207" s="80"/>
      <c r="J207" s="80"/>
      <c r="K207" s="78" t="s">
        <v>174</v>
      </c>
      <c r="L207" s="80">
        <v>1</v>
      </c>
      <c r="M207" s="80">
        <v>200024.28</v>
      </c>
      <c r="N207" s="80">
        <v>200024.28</v>
      </c>
      <c r="O207" s="80">
        <v>1</v>
      </c>
      <c r="P207" s="80">
        <v>200024.12</v>
      </c>
      <c r="Q207" s="80">
        <v>200024.12</v>
      </c>
      <c r="R207" s="81"/>
      <c r="S207" s="82" t="s">
        <v>7</v>
      </c>
      <c r="T207" s="81" t="s">
        <v>209</v>
      </c>
      <c r="U207" s="80">
        <v>-0.16000000000349246</v>
      </c>
      <c r="V207" s="78"/>
      <c r="W207" s="83"/>
      <c r="X207" s="78"/>
    </row>
    <row r="208" spans="1:24" ht="15">
      <c r="A208" s="78">
        <v>205</v>
      </c>
      <c r="B208" s="79">
        <v>41855.37211805556</v>
      </c>
      <c r="C208" s="78" t="s">
        <v>263</v>
      </c>
      <c r="D208" s="78"/>
      <c r="E208" s="80"/>
      <c r="F208" s="80"/>
      <c r="G208" s="80"/>
      <c r="H208" s="80"/>
      <c r="I208" s="80"/>
      <c r="J208" s="80"/>
      <c r="K208" s="78" t="s">
        <v>147</v>
      </c>
      <c r="L208" s="80">
        <v>2805</v>
      </c>
      <c r="M208" s="80">
        <v>2587.24</v>
      </c>
      <c r="N208" s="80">
        <v>7257208.199999999</v>
      </c>
      <c r="O208" s="80">
        <v>2805</v>
      </c>
      <c r="P208" s="80">
        <v>2583.46</v>
      </c>
      <c r="Q208" s="80">
        <v>7246605.3</v>
      </c>
      <c r="R208" s="81"/>
      <c r="S208" s="82" t="s">
        <v>7</v>
      </c>
      <c r="T208" s="81" t="s">
        <v>209</v>
      </c>
      <c r="U208" s="80">
        <v>-10602.899999999441</v>
      </c>
      <c r="V208" s="78"/>
      <c r="W208" s="83"/>
      <c r="X208" s="78"/>
    </row>
    <row r="209" spans="1:24" ht="15">
      <c r="A209" s="78">
        <v>206</v>
      </c>
      <c r="B209" s="79">
        <v>41855.37211805556</v>
      </c>
      <c r="C209" s="78" t="s">
        <v>263</v>
      </c>
      <c r="D209" s="78"/>
      <c r="E209" s="80"/>
      <c r="F209" s="80"/>
      <c r="G209" s="80"/>
      <c r="H209" s="80"/>
      <c r="I209" s="80"/>
      <c r="J209" s="80"/>
      <c r="K209" s="78" t="s">
        <v>150</v>
      </c>
      <c r="L209" s="80">
        <v>970</v>
      </c>
      <c r="M209" s="80">
        <v>1934.41</v>
      </c>
      <c r="N209" s="80">
        <v>1876377.7000000002</v>
      </c>
      <c r="O209" s="80">
        <v>972</v>
      </c>
      <c r="P209" s="80">
        <v>1941.34</v>
      </c>
      <c r="Q209" s="80">
        <v>1886982.48</v>
      </c>
      <c r="R209" s="81"/>
      <c r="S209" s="82" t="s">
        <v>7</v>
      </c>
      <c r="T209" s="81" t="s">
        <v>209</v>
      </c>
      <c r="U209" s="80">
        <v>10604.779999999795</v>
      </c>
      <c r="V209" s="78"/>
      <c r="W209" s="83"/>
      <c r="X209" s="78"/>
    </row>
    <row r="210" spans="1:24" ht="15">
      <c r="A210" s="78">
        <v>207</v>
      </c>
      <c r="B210" s="79">
        <v>41855.37211805556</v>
      </c>
      <c r="C210" s="78" t="s">
        <v>263</v>
      </c>
      <c r="D210" s="78"/>
      <c r="E210" s="80"/>
      <c r="F210" s="80"/>
      <c r="G210" s="80"/>
      <c r="H210" s="80"/>
      <c r="I210" s="80"/>
      <c r="J210" s="80"/>
      <c r="K210" s="78" t="s">
        <v>77</v>
      </c>
      <c r="L210" s="80">
        <v>86</v>
      </c>
      <c r="M210" s="80">
        <v>7699.56</v>
      </c>
      <c r="N210" s="80">
        <v>662162.16</v>
      </c>
      <c r="O210" s="80">
        <v>86</v>
      </c>
      <c r="P210" s="80">
        <v>7400.6</v>
      </c>
      <c r="Q210" s="80">
        <v>636451.6</v>
      </c>
      <c r="R210" s="81"/>
      <c r="S210" s="82" t="s">
        <v>7</v>
      </c>
      <c r="T210" s="81" t="s">
        <v>209</v>
      </c>
      <c r="U210" s="80">
        <v>-25710.560000000056</v>
      </c>
      <c r="V210" s="78"/>
      <c r="W210" s="83"/>
      <c r="X210" s="78"/>
    </row>
    <row r="211" spans="1:24" ht="15">
      <c r="A211" s="78">
        <v>208</v>
      </c>
      <c r="B211" s="79">
        <v>41855.37211805556</v>
      </c>
      <c r="C211" s="78" t="s">
        <v>263</v>
      </c>
      <c r="D211" s="78"/>
      <c r="E211" s="80"/>
      <c r="F211" s="80"/>
      <c r="G211" s="80"/>
      <c r="H211" s="80"/>
      <c r="I211" s="80"/>
      <c r="J211" s="80"/>
      <c r="K211" s="78" t="s">
        <v>104</v>
      </c>
      <c r="L211" s="80">
        <v>1997</v>
      </c>
      <c r="M211" s="80">
        <v>2058.28</v>
      </c>
      <c r="N211" s="80">
        <v>4110385.1600000006</v>
      </c>
      <c r="O211" s="80">
        <v>1997</v>
      </c>
      <c r="P211" s="80">
        <v>2071.15</v>
      </c>
      <c r="Q211" s="80">
        <v>4136086.5500000003</v>
      </c>
      <c r="R211" s="81"/>
      <c r="S211" s="82" t="s">
        <v>7</v>
      </c>
      <c r="T211" s="81" t="s">
        <v>209</v>
      </c>
      <c r="U211" s="80">
        <v>25701.389999999665</v>
      </c>
      <c r="V211" s="78"/>
      <c r="W211" s="83"/>
      <c r="X211" s="78"/>
    </row>
    <row r="212" spans="1:24" ht="15">
      <c r="A212" s="78">
        <v>209</v>
      </c>
      <c r="B212" s="79">
        <v>41855.37211805556</v>
      </c>
      <c r="C212" s="78" t="s">
        <v>263</v>
      </c>
      <c r="D212" s="78"/>
      <c r="E212" s="80"/>
      <c r="F212" s="80"/>
      <c r="G212" s="80"/>
      <c r="H212" s="80"/>
      <c r="I212" s="80"/>
      <c r="J212" s="80"/>
      <c r="K212" s="78" t="s">
        <v>174</v>
      </c>
      <c r="L212" s="80">
        <v>1</v>
      </c>
      <c r="M212" s="80">
        <v>200024.12</v>
      </c>
      <c r="N212" s="80">
        <v>200024.12</v>
      </c>
      <c r="O212" s="80">
        <v>1</v>
      </c>
      <c r="P212" s="80">
        <v>200031.41</v>
      </c>
      <c r="Q212" s="80">
        <v>200031.41</v>
      </c>
      <c r="R212" s="81"/>
      <c r="S212" s="82" t="s">
        <v>7</v>
      </c>
      <c r="T212" s="81" t="s">
        <v>209</v>
      </c>
      <c r="U212" s="80">
        <v>7.290000000008149</v>
      </c>
      <c r="V212" s="78"/>
      <c r="W212" s="83"/>
      <c r="X212" s="78"/>
    </row>
    <row r="213" spans="1:24" ht="15">
      <c r="A213" s="78">
        <v>210</v>
      </c>
      <c r="B213" s="79">
        <v>41855.437256944446</v>
      </c>
      <c r="C213" s="78" t="s">
        <v>264</v>
      </c>
      <c r="D213" s="78"/>
      <c r="E213" s="80"/>
      <c r="F213" s="80"/>
      <c r="G213" s="80"/>
      <c r="H213" s="80"/>
      <c r="I213" s="80"/>
      <c r="J213" s="80"/>
      <c r="K213" s="78" t="s">
        <v>91</v>
      </c>
      <c r="L213" s="80">
        <v>72</v>
      </c>
      <c r="M213" s="80">
        <v>19517.35</v>
      </c>
      <c r="N213" s="80">
        <v>1405249.2</v>
      </c>
      <c r="O213" s="80">
        <v>72</v>
      </c>
      <c r="P213" s="80">
        <v>19513.57</v>
      </c>
      <c r="Q213" s="80">
        <v>1404977.04</v>
      </c>
      <c r="R213" s="81"/>
      <c r="S213" s="82" t="s">
        <v>7</v>
      </c>
      <c r="T213" s="81" t="s">
        <v>209</v>
      </c>
      <c r="U213" s="80">
        <v>-272.1599999999162</v>
      </c>
      <c r="V213" s="78"/>
      <c r="W213" s="83"/>
      <c r="X213" s="78"/>
    </row>
    <row r="214" spans="1:24" ht="15">
      <c r="A214" s="78">
        <v>211</v>
      </c>
      <c r="B214" s="79">
        <v>41855.437256944446</v>
      </c>
      <c r="C214" s="78" t="s">
        <v>264</v>
      </c>
      <c r="D214" s="78"/>
      <c r="E214" s="80"/>
      <c r="F214" s="80"/>
      <c r="G214" s="80"/>
      <c r="H214" s="80"/>
      <c r="I214" s="80"/>
      <c r="J214" s="80"/>
      <c r="K214" s="78" t="s">
        <v>86</v>
      </c>
      <c r="L214" s="80">
        <v>30</v>
      </c>
      <c r="M214" s="80">
        <v>12484.51</v>
      </c>
      <c r="N214" s="80">
        <v>374535.3</v>
      </c>
      <c r="O214" s="80">
        <v>30</v>
      </c>
      <c r="P214" s="80">
        <v>12493.57</v>
      </c>
      <c r="Q214" s="80">
        <v>374807.1</v>
      </c>
      <c r="R214" s="81"/>
      <c r="S214" s="82" t="s">
        <v>7</v>
      </c>
      <c r="T214" s="81" t="s">
        <v>209</v>
      </c>
      <c r="U214" s="80">
        <v>271.79999999998836</v>
      </c>
      <c r="V214" s="78"/>
      <c r="W214" s="83"/>
      <c r="X214" s="78"/>
    </row>
    <row r="215" spans="1:24" ht="15">
      <c r="A215" s="78">
        <v>212</v>
      </c>
      <c r="B215" s="79">
        <v>41855.437256944446</v>
      </c>
      <c r="C215" s="78" t="s">
        <v>264</v>
      </c>
      <c r="D215" s="78"/>
      <c r="E215" s="80"/>
      <c r="F215" s="80"/>
      <c r="G215" s="80"/>
      <c r="H215" s="80"/>
      <c r="I215" s="80"/>
      <c r="J215" s="80"/>
      <c r="K215" s="78" t="s">
        <v>126</v>
      </c>
      <c r="L215" s="80">
        <v>19</v>
      </c>
      <c r="M215" s="80">
        <v>11889.47</v>
      </c>
      <c r="N215" s="80">
        <v>225899.93</v>
      </c>
      <c r="O215" s="80">
        <v>19</v>
      </c>
      <c r="P215" s="80">
        <v>11731.57</v>
      </c>
      <c r="Q215" s="80">
        <v>222899.83</v>
      </c>
      <c r="R215" s="81"/>
      <c r="S215" s="82" t="s">
        <v>7</v>
      </c>
      <c r="T215" s="81" t="s">
        <v>209</v>
      </c>
      <c r="U215" s="80">
        <v>-3000.100000000006</v>
      </c>
      <c r="V215" s="78"/>
      <c r="W215" s="83"/>
      <c r="X215" s="78"/>
    </row>
    <row r="216" spans="1:24" ht="15">
      <c r="A216" s="78">
        <v>213</v>
      </c>
      <c r="B216" s="79">
        <v>41855.437256944446</v>
      </c>
      <c r="C216" s="78" t="s">
        <v>264</v>
      </c>
      <c r="D216" s="78"/>
      <c r="E216" s="80"/>
      <c r="F216" s="80"/>
      <c r="G216" s="80"/>
      <c r="H216" s="80"/>
      <c r="I216" s="80"/>
      <c r="J216" s="80"/>
      <c r="K216" s="78" t="s">
        <v>125</v>
      </c>
      <c r="L216" s="80">
        <v>47</v>
      </c>
      <c r="M216" s="80">
        <v>7295.97</v>
      </c>
      <c r="N216" s="80">
        <v>342910.59</v>
      </c>
      <c r="O216" s="80">
        <v>47</v>
      </c>
      <c r="P216" s="80">
        <v>7359.8</v>
      </c>
      <c r="Q216" s="80">
        <v>345910.60000000003</v>
      </c>
      <c r="R216" s="81"/>
      <c r="S216" s="82" t="s">
        <v>7</v>
      </c>
      <c r="T216" s="81" t="s">
        <v>209</v>
      </c>
      <c r="U216" s="80">
        <v>3000.0100000000093</v>
      </c>
      <c r="V216" s="78"/>
      <c r="W216" s="83"/>
      <c r="X216" s="78"/>
    </row>
    <row r="217" spans="1:24" ht="15">
      <c r="A217" s="78">
        <v>214</v>
      </c>
      <c r="B217" s="79">
        <v>41855.437256944446</v>
      </c>
      <c r="C217" s="78" t="s">
        <v>264</v>
      </c>
      <c r="D217" s="78"/>
      <c r="E217" s="80"/>
      <c r="F217" s="80"/>
      <c r="G217" s="80"/>
      <c r="H217" s="80"/>
      <c r="I217" s="80"/>
      <c r="J217" s="80"/>
      <c r="K217" s="78" t="s">
        <v>174</v>
      </c>
      <c r="L217" s="80">
        <v>1</v>
      </c>
      <c r="M217" s="80">
        <v>200031.41</v>
      </c>
      <c r="N217" s="80">
        <v>200031.41</v>
      </c>
      <c r="O217" s="80">
        <v>1</v>
      </c>
      <c r="P217" s="80">
        <v>200031.86</v>
      </c>
      <c r="Q217" s="80">
        <v>200031.86</v>
      </c>
      <c r="R217" s="81"/>
      <c r="S217" s="82" t="s">
        <v>7</v>
      </c>
      <c r="T217" s="81" t="s">
        <v>209</v>
      </c>
      <c r="U217" s="80">
        <v>0.4499999999825377</v>
      </c>
      <c r="V217" s="78"/>
      <c r="W217" s="83"/>
      <c r="X217" s="78"/>
    </row>
    <row r="218" spans="1:24" ht="15">
      <c r="A218" s="78">
        <v>215</v>
      </c>
      <c r="B218" s="79">
        <v>41855.66162037037</v>
      </c>
      <c r="C218" s="78" t="s">
        <v>265</v>
      </c>
      <c r="D218" s="78"/>
      <c r="E218" s="80"/>
      <c r="F218" s="80"/>
      <c r="G218" s="80"/>
      <c r="H218" s="80"/>
      <c r="I218" s="80"/>
      <c r="J218" s="80"/>
      <c r="K218" s="78" t="s">
        <v>77</v>
      </c>
      <c r="L218" s="80">
        <v>86</v>
      </c>
      <c r="M218" s="80">
        <v>7400.6</v>
      </c>
      <c r="N218" s="80">
        <v>636451.6</v>
      </c>
      <c r="O218" s="80">
        <v>86</v>
      </c>
      <c r="P218" s="80">
        <v>7355.25</v>
      </c>
      <c r="Q218" s="80">
        <v>632551.5</v>
      </c>
      <c r="R218" s="81"/>
      <c r="S218" s="82" t="s">
        <v>7</v>
      </c>
      <c r="T218" s="81" t="s">
        <v>209</v>
      </c>
      <c r="U218" s="80">
        <v>-3900.0999999999767</v>
      </c>
      <c r="V218" s="78"/>
      <c r="W218" s="83"/>
      <c r="X218" s="78"/>
    </row>
    <row r="219" spans="1:24" ht="15">
      <c r="A219" s="78">
        <v>216</v>
      </c>
      <c r="B219" s="79">
        <v>41855.66162037037</v>
      </c>
      <c r="C219" s="78" t="s">
        <v>265</v>
      </c>
      <c r="D219" s="78"/>
      <c r="E219" s="80"/>
      <c r="F219" s="80"/>
      <c r="G219" s="80"/>
      <c r="H219" s="80"/>
      <c r="I219" s="80"/>
      <c r="J219" s="80"/>
      <c r="K219" s="78" t="s">
        <v>105</v>
      </c>
      <c r="L219" s="80">
        <v>3427</v>
      </c>
      <c r="M219" s="80">
        <v>1295.33</v>
      </c>
      <c r="N219" s="80">
        <v>4439095.91</v>
      </c>
      <c r="O219" s="80">
        <v>3427</v>
      </c>
      <c r="P219" s="80">
        <v>1295.82</v>
      </c>
      <c r="Q219" s="80">
        <v>4440775.14</v>
      </c>
      <c r="R219" s="81"/>
      <c r="S219" s="82" t="s">
        <v>7</v>
      </c>
      <c r="T219" s="81" t="s">
        <v>209</v>
      </c>
      <c r="U219" s="80">
        <v>1679.2299999995157</v>
      </c>
      <c r="V219" s="78"/>
      <c r="W219" s="83"/>
      <c r="X219" s="78"/>
    </row>
    <row r="220" spans="1:24" ht="15">
      <c r="A220" s="78">
        <v>217</v>
      </c>
      <c r="B220" s="79">
        <v>41855.66162037037</v>
      </c>
      <c r="C220" s="78" t="s">
        <v>265</v>
      </c>
      <c r="D220" s="78"/>
      <c r="E220" s="80"/>
      <c r="F220" s="80"/>
      <c r="G220" s="80"/>
      <c r="H220" s="80"/>
      <c r="I220" s="80"/>
      <c r="J220" s="80"/>
      <c r="K220" s="78" t="s">
        <v>98</v>
      </c>
      <c r="L220" s="80">
        <v>100</v>
      </c>
      <c r="M220" s="80">
        <v>6414.15</v>
      </c>
      <c r="N220" s="80">
        <v>641415</v>
      </c>
      <c r="O220" s="80">
        <v>100</v>
      </c>
      <c r="P220" s="80">
        <v>6436.26</v>
      </c>
      <c r="Q220" s="80">
        <v>643626</v>
      </c>
      <c r="R220" s="81"/>
      <c r="S220" s="82" t="s">
        <v>7</v>
      </c>
      <c r="T220" s="81" t="s">
        <v>209</v>
      </c>
      <c r="U220" s="80">
        <v>2211</v>
      </c>
      <c r="V220" s="78"/>
      <c r="W220" s="83"/>
      <c r="X220" s="78"/>
    </row>
    <row r="221" spans="1:24" ht="15">
      <c r="A221" s="78">
        <v>218</v>
      </c>
      <c r="B221" s="79">
        <v>41855.66162037037</v>
      </c>
      <c r="C221" s="78" t="s">
        <v>265</v>
      </c>
      <c r="D221" s="78"/>
      <c r="E221" s="80"/>
      <c r="F221" s="80"/>
      <c r="G221" s="80"/>
      <c r="H221" s="80"/>
      <c r="I221" s="80"/>
      <c r="J221" s="80"/>
      <c r="K221" s="78" t="s">
        <v>174</v>
      </c>
      <c r="L221" s="80">
        <v>1</v>
      </c>
      <c r="M221" s="80">
        <v>200031.86</v>
      </c>
      <c r="N221" s="80">
        <v>200031.86</v>
      </c>
      <c r="O221" s="80">
        <v>1</v>
      </c>
      <c r="P221" s="80">
        <v>200041.73</v>
      </c>
      <c r="Q221" s="80">
        <v>200041.73</v>
      </c>
      <c r="R221" s="81"/>
      <c r="S221" s="82" t="s">
        <v>7</v>
      </c>
      <c r="T221" s="81" t="s">
        <v>209</v>
      </c>
      <c r="U221" s="80">
        <v>9.870000000024447</v>
      </c>
      <c r="V221" s="78"/>
      <c r="W221" s="83"/>
      <c r="X221" s="78"/>
    </row>
    <row r="222" spans="1:24" ht="15">
      <c r="A222" s="78">
        <v>219</v>
      </c>
      <c r="B222" s="79">
        <v>41856.335381944446</v>
      </c>
      <c r="C222" s="78" t="s">
        <v>266</v>
      </c>
      <c r="D222" s="78"/>
      <c r="E222" s="80"/>
      <c r="F222" s="80"/>
      <c r="G222" s="80"/>
      <c r="H222" s="80"/>
      <c r="I222" s="80"/>
      <c r="J222" s="80"/>
      <c r="K222" s="78" t="s">
        <v>174</v>
      </c>
      <c r="L222" s="80">
        <v>1</v>
      </c>
      <c r="M222" s="80">
        <v>200041.73</v>
      </c>
      <c r="N222" s="80">
        <v>200041.73</v>
      </c>
      <c r="O222" s="80">
        <v>1</v>
      </c>
      <c r="P222" s="80">
        <v>200041.64</v>
      </c>
      <c r="Q222" s="80">
        <v>200041.64</v>
      </c>
      <c r="R222" s="81"/>
      <c r="S222" s="82" t="s">
        <v>7</v>
      </c>
      <c r="T222" s="81" t="s">
        <v>209</v>
      </c>
      <c r="U222" s="80">
        <v>-0.08999999999650754</v>
      </c>
      <c r="V222" s="78"/>
      <c r="W222" s="83"/>
      <c r="X222" s="78"/>
    </row>
    <row r="223" spans="1:24" ht="15">
      <c r="A223" s="78">
        <v>220</v>
      </c>
      <c r="B223" s="79">
        <v>41856.335381944446</v>
      </c>
      <c r="C223" s="78" t="s">
        <v>266</v>
      </c>
      <c r="D223" s="78"/>
      <c r="E223" s="80"/>
      <c r="F223" s="80"/>
      <c r="G223" s="80"/>
      <c r="H223" s="80"/>
      <c r="I223" s="80"/>
      <c r="J223" s="80"/>
      <c r="K223" s="78" t="s">
        <v>127</v>
      </c>
      <c r="L223" s="80">
        <v>1</v>
      </c>
      <c r="M223" s="80">
        <v>179349.46</v>
      </c>
      <c r="N223" s="80">
        <v>179349.46</v>
      </c>
      <c r="O223" s="80">
        <v>1</v>
      </c>
      <c r="P223" s="80">
        <v>179349.55</v>
      </c>
      <c r="Q223" s="80">
        <v>179349.55</v>
      </c>
      <c r="R223" s="81"/>
      <c r="S223" s="82" t="s">
        <v>7</v>
      </c>
      <c r="T223" s="81" t="s">
        <v>209</v>
      </c>
      <c r="U223" s="80">
        <v>0.08999999999650754</v>
      </c>
      <c r="V223" s="78"/>
      <c r="W223" s="83"/>
      <c r="X223" s="78"/>
    </row>
    <row r="224" spans="1:24" ht="15">
      <c r="A224" s="78">
        <v>221</v>
      </c>
      <c r="B224" s="79">
        <v>41858.49354166666</v>
      </c>
      <c r="C224" s="78" t="s">
        <v>267</v>
      </c>
      <c r="D224" s="78"/>
      <c r="E224" s="80"/>
      <c r="F224" s="80"/>
      <c r="G224" s="80"/>
      <c r="H224" s="80"/>
      <c r="I224" s="80"/>
      <c r="J224" s="80"/>
      <c r="K224" s="88" t="s">
        <v>147</v>
      </c>
      <c r="L224" s="80">
        <v>2805</v>
      </c>
      <c r="M224" s="80">
        <v>2583.46</v>
      </c>
      <c r="N224" s="80">
        <v>7246605.3</v>
      </c>
      <c r="O224" s="80">
        <v>2771</v>
      </c>
      <c r="P224" s="80">
        <v>2586.57</v>
      </c>
      <c r="Q224" s="80">
        <v>7167385.470000001</v>
      </c>
      <c r="R224" s="81"/>
      <c r="S224" s="82" t="s">
        <v>7</v>
      </c>
      <c r="T224" s="81" t="s">
        <v>209</v>
      </c>
      <c r="U224" s="80">
        <v>-79219.82999999914</v>
      </c>
      <c r="V224" s="78"/>
      <c r="W224" s="83"/>
      <c r="X224" s="78"/>
    </row>
    <row r="225" spans="1:24" ht="15">
      <c r="A225" s="78">
        <v>222</v>
      </c>
      <c r="B225" s="79">
        <v>41858.49354166666</v>
      </c>
      <c r="C225" s="78" t="s">
        <v>267</v>
      </c>
      <c r="D225" s="78"/>
      <c r="E225" s="80"/>
      <c r="F225" s="80"/>
      <c r="G225" s="80"/>
      <c r="H225" s="80"/>
      <c r="I225" s="80"/>
      <c r="J225" s="80"/>
      <c r="K225" s="78" t="s">
        <v>138</v>
      </c>
      <c r="L225" s="80">
        <v>100</v>
      </c>
      <c r="M225" s="80">
        <v>5926.1</v>
      </c>
      <c r="N225" s="80">
        <v>592610</v>
      </c>
      <c r="O225" s="80">
        <v>100</v>
      </c>
      <c r="P225" s="80">
        <v>6718.29</v>
      </c>
      <c r="Q225" s="80">
        <v>671829</v>
      </c>
      <c r="R225" s="81"/>
      <c r="S225" s="82" t="s">
        <v>7</v>
      </c>
      <c r="T225" s="81" t="s">
        <v>209</v>
      </c>
      <c r="U225" s="80">
        <v>79219</v>
      </c>
      <c r="V225" s="78"/>
      <c r="W225" s="83"/>
      <c r="X225" s="78"/>
    </row>
    <row r="226" spans="1:24" ht="15">
      <c r="A226" s="78">
        <v>223</v>
      </c>
      <c r="B226" s="79">
        <v>41858.49354166666</v>
      </c>
      <c r="C226" s="78" t="s">
        <v>267</v>
      </c>
      <c r="D226" s="78"/>
      <c r="E226" s="80"/>
      <c r="F226" s="80"/>
      <c r="G226" s="80"/>
      <c r="H226" s="80"/>
      <c r="I226" s="80"/>
      <c r="J226" s="80"/>
      <c r="K226" s="78" t="s">
        <v>174</v>
      </c>
      <c r="L226" s="80">
        <v>1</v>
      </c>
      <c r="M226" s="80">
        <v>200041.64</v>
      </c>
      <c r="N226" s="80">
        <v>200041.64</v>
      </c>
      <c r="O226" s="80">
        <v>1</v>
      </c>
      <c r="P226" s="80">
        <v>200042.47</v>
      </c>
      <c r="Q226" s="80">
        <v>200042.47</v>
      </c>
      <c r="R226" s="81"/>
      <c r="S226" s="82" t="s">
        <v>7</v>
      </c>
      <c r="T226" s="81" t="s">
        <v>209</v>
      </c>
      <c r="U226" s="80">
        <v>0.8299999999871943</v>
      </c>
      <c r="V226" s="78"/>
      <c r="W226" s="83"/>
      <c r="X226" s="78"/>
    </row>
    <row r="227" spans="1:24" ht="15">
      <c r="A227" s="78">
        <v>224</v>
      </c>
      <c r="B227" s="79">
        <v>41858.51763888889</v>
      </c>
      <c r="C227" s="78" t="s">
        <v>268</v>
      </c>
      <c r="D227" s="78"/>
      <c r="E227" s="80"/>
      <c r="F227" s="80"/>
      <c r="G227" s="80"/>
      <c r="H227" s="80"/>
      <c r="I227" s="80"/>
      <c r="J227" s="80"/>
      <c r="K227" s="78" t="s">
        <v>139</v>
      </c>
      <c r="L227" s="80">
        <v>15</v>
      </c>
      <c r="M227" s="80">
        <v>6506.67</v>
      </c>
      <c r="N227" s="80">
        <v>97600.05</v>
      </c>
      <c r="O227" s="80">
        <v>15</v>
      </c>
      <c r="P227" s="80">
        <v>5962.67</v>
      </c>
      <c r="Q227" s="80">
        <v>89440.05</v>
      </c>
      <c r="R227" s="81"/>
      <c r="S227" s="82" t="s">
        <v>7</v>
      </c>
      <c r="T227" s="81" t="s">
        <v>209</v>
      </c>
      <c r="U227" s="80">
        <v>-8160</v>
      </c>
      <c r="V227" s="78"/>
      <c r="W227" s="83"/>
      <c r="X227" s="78"/>
    </row>
    <row r="228" spans="1:24" ht="15">
      <c r="A228" s="78">
        <v>225</v>
      </c>
      <c r="B228" s="79">
        <v>41858.51763888889</v>
      </c>
      <c r="C228" s="78" t="s">
        <v>268</v>
      </c>
      <c r="D228" s="78"/>
      <c r="E228" s="80"/>
      <c r="F228" s="80"/>
      <c r="G228" s="80"/>
      <c r="H228" s="80"/>
      <c r="I228" s="80"/>
      <c r="J228" s="80"/>
      <c r="K228" s="78" t="s">
        <v>147</v>
      </c>
      <c r="L228" s="80">
        <v>2771</v>
      </c>
      <c r="M228" s="80">
        <v>2586.57</v>
      </c>
      <c r="N228" s="80">
        <v>7167385.470000001</v>
      </c>
      <c r="O228" s="80">
        <v>2773</v>
      </c>
      <c r="P228" s="80">
        <v>2587.65</v>
      </c>
      <c r="Q228" s="80">
        <v>7175553.45</v>
      </c>
      <c r="R228" s="81"/>
      <c r="S228" s="82" t="s">
        <v>7</v>
      </c>
      <c r="T228" s="81" t="s">
        <v>209</v>
      </c>
      <c r="U228" s="80">
        <v>8167.979999999516</v>
      </c>
      <c r="V228" s="78"/>
      <c r="W228" s="83"/>
      <c r="X228" s="78"/>
    </row>
    <row r="229" spans="1:24" ht="15">
      <c r="A229" s="78">
        <v>226</v>
      </c>
      <c r="B229" s="79">
        <v>41858.51763888889</v>
      </c>
      <c r="C229" s="78" t="s">
        <v>268</v>
      </c>
      <c r="D229" s="78"/>
      <c r="E229" s="80"/>
      <c r="F229" s="80"/>
      <c r="G229" s="80"/>
      <c r="H229" s="80"/>
      <c r="I229" s="80"/>
      <c r="J229" s="80"/>
      <c r="K229" s="78" t="s">
        <v>174</v>
      </c>
      <c r="L229" s="80">
        <v>1</v>
      </c>
      <c r="M229" s="80">
        <v>200042.47</v>
      </c>
      <c r="N229" s="80">
        <v>200042.47</v>
      </c>
      <c r="O229" s="80">
        <v>1</v>
      </c>
      <c r="P229" s="80">
        <v>200034.49</v>
      </c>
      <c r="Q229" s="80">
        <v>200034.49</v>
      </c>
      <c r="R229" s="81"/>
      <c r="S229" s="82" t="s">
        <v>7</v>
      </c>
      <c r="T229" s="81" t="s">
        <v>209</v>
      </c>
      <c r="U229" s="80">
        <v>-7.980000000010477</v>
      </c>
      <c r="V229" s="78"/>
      <c r="W229" s="83"/>
      <c r="X229" s="78"/>
    </row>
    <row r="230" spans="1:24" ht="15">
      <c r="A230" s="78">
        <v>227</v>
      </c>
      <c r="B230" s="79">
        <v>41870.32334490741</v>
      </c>
      <c r="C230" s="78" t="s">
        <v>269</v>
      </c>
      <c r="D230" s="78"/>
      <c r="E230" s="80"/>
      <c r="F230" s="80"/>
      <c r="G230" s="80"/>
      <c r="H230" s="80"/>
      <c r="I230" s="80"/>
      <c r="J230" s="80"/>
      <c r="K230" s="78" t="s">
        <v>76</v>
      </c>
      <c r="L230" s="80">
        <v>35</v>
      </c>
      <c r="M230" s="80">
        <v>1850.49</v>
      </c>
      <c r="N230" s="80">
        <v>64767.15</v>
      </c>
      <c r="O230" s="80">
        <v>30</v>
      </c>
      <c r="P230" s="80">
        <v>1992.24</v>
      </c>
      <c r="Q230" s="80">
        <v>59767.2</v>
      </c>
      <c r="R230" s="81"/>
      <c r="S230" s="82" t="s">
        <v>7</v>
      </c>
      <c r="T230" s="81" t="s">
        <v>209</v>
      </c>
      <c r="U230" s="80">
        <v>-4999.950000000004</v>
      </c>
      <c r="V230" s="78"/>
      <c r="W230" s="83"/>
      <c r="X230" s="78"/>
    </row>
    <row r="231" spans="1:24" ht="15">
      <c r="A231" s="78">
        <v>228</v>
      </c>
      <c r="B231" s="79">
        <v>41870.32334490741</v>
      </c>
      <c r="C231" s="78" t="s">
        <v>269</v>
      </c>
      <c r="D231" s="78"/>
      <c r="E231" s="80"/>
      <c r="F231" s="80"/>
      <c r="G231" s="80"/>
      <c r="H231" s="80"/>
      <c r="I231" s="80"/>
      <c r="J231" s="80"/>
      <c r="K231" s="78" t="s">
        <v>99</v>
      </c>
      <c r="L231" s="80">
        <v>61</v>
      </c>
      <c r="M231" s="80">
        <v>8812.2</v>
      </c>
      <c r="N231" s="80">
        <v>537544.2000000001</v>
      </c>
      <c r="O231" s="80">
        <v>61</v>
      </c>
      <c r="P231" s="80">
        <v>8894.16</v>
      </c>
      <c r="Q231" s="80">
        <v>542543.76</v>
      </c>
      <c r="R231" s="81"/>
      <c r="S231" s="82" t="s">
        <v>7</v>
      </c>
      <c r="T231" s="81" t="s">
        <v>209</v>
      </c>
      <c r="U231" s="80">
        <v>4999.5599999999395</v>
      </c>
      <c r="V231" s="78"/>
      <c r="W231" s="83"/>
      <c r="X231" s="78"/>
    </row>
    <row r="232" spans="1:24" ht="15">
      <c r="A232" s="78">
        <v>229</v>
      </c>
      <c r="B232" s="79">
        <v>41870.32334490741</v>
      </c>
      <c r="C232" s="78" t="s">
        <v>269</v>
      </c>
      <c r="D232" s="78"/>
      <c r="E232" s="80"/>
      <c r="F232" s="80"/>
      <c r="G232" s="80"/>
      <c r="H232" s="80"/>
      <c r="I232" s="80"/>
      <c r="J232" s="80"/>
      <c r="K232" s="78" t="s">
        <v>174</v>
      </c>
      <c r="L232" s="80">
        <v>1</v>
      </c>
      <c r="M232" s="80">
        <v>200034.49</v>
      </c>
      <c r="N232" s="80">
        <v>200034.49</v>
      </c>
      <c r="O232" s="80">
        <v>1</v>
      </c>
      <c r="P232" s="80">
        <v>200034.88</v>
      </c>
      <c r="Q232" s="80">
        <v>200034.88</v>
      </c>
      <c r="R232" s="81"/>
      <c r="S232" s="82" t="s">
        <v>7</v>
      </c>
      <c r="T232" s="81" t="s">
        <v>209</v>
      </c>
      <c r="U232" s="80">
        <v>0.39000000001396984</v>
      </c>
      <c r="V232" s="78"/>
      <c r="W232" s="83"/>
      <c r="X232" s="78"/>
    </row>
    <row r="233" spans="1:24" ht="15">
      <c r="A233" s="78">
        <v>230</v>
      </c>
      <c r="B233" s="79">
        <v>41926.50991898148</v>
      </c>
      <c r="C233" s="78" t="s">
        <v>200</v>
      </c>
      <c r="D233" s="78"/>
      <c r="E233" s="80"/>
      <c r="F233" s="80"/>
      <c r="G233" s="80"/>
      <c r="H233" s="80"/>
      <c r="I233" s="80"/>
      <c r="J233" s="80"/>
      <c r="K233" s="78" t="s">
        <v>97</v>
      </c>
      <c r="L233" s="80">
        <v>72</v>
      </c>
      <c r="M233" s="80">
        <v>5527.78</v>
      </c>
      <c r="N233" s="80">
        <v>398000.16</v>
      </c>
      <c r="O233" s="80">
        <v>73</v>
      </c>
      <c r="P233" s="80">
        <v>6163.01</v>
      </c>
      <c r="Q233" s="80">
        <v>449899.73000000004</v>
      </c>
      <c r="R233" s="81"/>
      <c r="S233" s="82" t="s">
        <v>7</v>
      </c>
      <c r="T233" s="81" t="s">
        <v>209</v>
      </c>
      <c r="U233" s="80">
        <v>51899.570000000065</v>
      </c>
      <c r="V233" s="78"/>
      <c r="W233" s="83"/>
      <c r="X233" s="78"/>
    </row>
    <row r="234" spans="1:24" ht="15">
      <c r="A234" s="78">
        <v>231</v>
      </c>
      <c r="B234" s="79">
        <v>41926.50991898148</v>
      </c>
      <c r="C234" s="78" t="s">
        <v>200</v>
      </c>
      <c r="D234" s="78"/>
      <c r="E234" s="80"/>
      <c r="F234" s="80"/>
      <c r="G234" s="80"/>
      <c r="H234" s="80"/>
      <c r="I234" s="80"/>
      <c r="J234" s="80"/>
      <c r="K234" s="78" t="s">
        <v>98</v>
      </c>
      <c r="L234" s="80">
        <v>100</v>
      </c>
      <c r="M234" s="80">
        <v>6436.26</v>
      </c>
      <c r="N234" s="80">
        <v>643626</v>
      </c>
      <c r="O234" s="80">
        <v>100</v>
      </c>
      <c r="P234" s="80">
        <v>6444.73</v>
      </c>
      <c r="Q234" s="80">
        <v>644473</v>
      </c>
      <c r="R234" s="81"/>
      <c r="S234" s="82" t="s">
        <v>7</v>
      </c>
      <c r="T234" s="81" t="s">
        <v>209</v>
      </c>
      <c r="U234" s="80">
        <v>847</v>
      </c>
      <c r="V234" s="78"/>
      <c r="W234" s="83"/>
      <c r="X234" s="78"/>
    </row>
    <row r="235" spans="1:24" ht="15">
      <c r="A235" s="78">
        <v>232</v>
      </c>
      <c r="B235" s="79">
        <v>41926.50991898148</v>
      </c>
      <c r="C235" s="78" t="s">
        <v>200</v>
      </c>
      <c r="D235" s="78"/>
      <c r="E235" s="80"/>
      <c r="F235" s="80"/>
      <c r="G235" s="80"/>
      <c r="H235" s="80"/>
      <c r="I235" s="80"/>
      <c r="J235" s="80"/>
      <c r="K235" s="78" t="s">
        <v>103</v>
      </c>
      <c r="L235" s="80">
        <v>236</v>
      </c>
      <c r="M235" s="80">
        <v>8762.33</v>
      </c>
      <c r="N235" s="80">
        <v>2067909.88</v>
      </c>
      <c r="O235" s="80">
        <v>235</v>
      </c>
      <c r="P235" s="80">
        <v>8637.51</v>
      </c>
      <c r="Q235" s="80">
        <v>2029814.85</v>
      </c>
      <c r="R235" s="81"/>
      <c r="S235" s="82" t="s">
        <v>7</v>
      </c>
      <c r="T235" s="81" t="s">
        <v>209</v>
      </c>
      <c r="U235" s="80">
        <v>-38095.029999999795</v>
      </c>
      <c r="V235" s="78"/>
      <c r="W235" s="83"/>
      <c r="X235" s="78"/>
    </row>
    <row r="236" spans="1:24" ht="15">
      <c r="A236" s="78">
        <v>233</v>
      </c>
      <c r="B236" s="79">
        <v>41926.50991898148</v>
      </c>
      <c r="C236" s="78" t="s">
        <v>200</v>
      </c>
      <c r="D236" s="78"/>
      <c r="E236" s="80"/>
      <c r="F236" s="80"/>
      <c r="G236" s="80"/>
      <c r="H236" s="80"/>
      <c r="I236" s="80"/>
      <c r="J236" s="80"/>
      <c r="K236" s="78" t="s">
        <v>104</v>
      </c>
      <c r="L236" s="80">
        <v>1997</v>
      </c>
      <c r="M236" s="80">
        <v>2071.15</v>
      </c>
      <c r="N236" s="80">
        <v>4136086.5500000003</v>
      </c>
      <c r="O236" s="80">
        <v>1999</v>
      </c>
      <c r="P236" s="80">
        <v>2105.52</v>
      </c>
      <c r="Q236" s="80">
        <v>4208934.4799999995</v>
      </c>
      <c r="R236" s="81"/>
      <c r="S236" s="82" t="s">
        <v>7</v>
      </c>
      <c r="T236" s="81" t="s">
        <v>209</v>
      </c>
      <c r="U236" s="80">
        <v>72847.92999999924</v>
      </c>
      <c r="V236" s="78"/>
      <c r="W236" s="83"/>
      <c r="X236" s="78"/>
    </row>
    <row r="237" spans="1:24" ht="15">
      <c r="A237" s="78">
        <v>234</v>
      </c>
      <c r="B237" s="79">
        <v>41926.50991898148</v>
      </c>
      <c r="C237" s="78" t="s">
        <v>200</v>
      </c>
      <c r="D237" s="78"/>
      <c r="E237" s="80"/>
      <c r="F237" s="80"/>
      <c r="G237" s="80"/>
      <c r="H237" s="80"/>
      <c r="I237" s="80"/>
      <c r="J237" s="80"/>
      <c r="K237" s="78" t="s">
        <v>105</v>
      </c>
      <c r="L237" s="80">
        <v>3427</v>
      </c>
      <c r="M237" s="80">
        <v>1295.82</v>
      </c>
      <c r="N237" s="80">
        <v>4440775.14</v>
      </c>
      <c r="O237" s="80">
        <v>3429</v>
      </c>
      <c r="P237" s="80">
        <v>1308.72</v>
      </c>
      <c r="Q237" s="80">
        <v>4487600.88</v>
      </c>
      <c r="R237" s="81"/>
      <c r="S237" s="82" t="s">
        <v>7</v>
      </c>
      <c r="T237" s="81" t="s">
        <v>209</v>
      </c>
      <c r="U237" s="80">
        <v>46825.74000000022</v>
      </c>
      <c r="V237" s="78"/>
      <c r="W237" s="83"/>
      <c r="X237" s="78"/>
    </row>
    <row r="238" spans="1:24" ht="15">
      <c r="A238" s="78">
        <v>235</v>
      </c>
      <c r="B238" s="79">
        <v>41926.511412037034</v>
      </c>
      <c r="C238" s="78" t="s">
        <v>200</v>
      </c>
      <c r="D238" s="78"/>
      <c r="E238" s="80"/>
      <c r="F238" s="80"/>
      <c r="G238" s="80"/>
      <c r="H238" s="80"/>
      <c r="I238" s="80"/>
      <c r="J238" s="80"/>
      <c r="K238" s="78" t="s">
        <v>119</v>
      </c>
      <c r="L238" s="80">
        <v>14</v>
      </c>
      <c r="M238" s="80">
        <v>79620.58</v>
      </c>
      <c r="N238" s="80">
        <v>1114688.12</v>
      </c>
      <c r="O238" s="80">
        <v>15</v>
      </c>
      <c r="P238" s="80">
        <v>77748.94</v>
      </c>
      <c r="Q238" s="80">
        <v>1166234.1</v>
      </c>
      <c r="R238" s="81"/>
      <c r="S238" s="82" t="s">
        <v>7</v>
      </c>
      <c r="T238" s="81" t="s">
        <v>209</v>
      </c>
      <c r="U238" s="80">
        <v>51545.97999999998</v>
      </c>
      <c r="V238" s="78"/>
      <c r="W238" s="83"/>
      <c r="X238" s="78"/>
    </row>
    <row r="239" spans="1:24" ht="15">
      <c r="A239" s="78">
        <v>236</v>
      </c>
      <c r="B239" s="79">
        <v>41926.511412037034</v>
      </c>
      <c r="C239" s="78" t="s">
        <v>200</v>
      </c>
      <c r="D239" s="78"/>
      <c r="E239" s="80"/>
      <c r="F239" s="80"/>
      <c r="G239" s="80"/>
      <c r="H239" s="80"/>
      <c r="I239" s="80"/>
      <c r="J239" s="80"/>
      <c r="K239" s="78" t="s">
        <v>122</v>
      </c>
      <c r="L239" s="80">
        <v>24</v>
      </c>
      <c r="M239" s="80">
        <v>100487.84</v>
      </c>
      <c r="N239" s="80">
        <v>2411708.16</v>
      </c>
      <c r="O239" s="80">
        <v>22</v>
      </c>
      <c r="P239" s="80">
        <v>103050.42</v>
      </c>
      <c r="Q239" s="80">
        <v>2267109.2399999998</v>
      </c>
      <c r="R239" s="81"/>
      <c r="S239" s="82" t="s">
        <v>7</v>
      </c>
      <c r="T239" s="81" t="s">
        <v>209</v>
      </c>
      <c r="U239" s="80">
        <v>-144598.9200000004</v>
      </c>
      <c r="V239" s="78"/>
      <c r="W239" s="83"/>
      <c r="X239" s="78"/>
    </row>
    <row r="240" spans="1:24" ht="15">
      <c r="A240" s="78">
        <v>237</v>
      </c>
      <c r="B240" s="79">
        <v>41926.511412037034</v>
      </c>
      <c r="C240" s="78" t="s">
        <v>200</v>
      </c>
      <c r="D240" s="78"/>
      <c r="E240" s="80"/>
      <c r="F240" s="80"/>
      <c r="G240" s="80"/>
      <c r="H240" s="80"/>
      <c r="I240" s="80"/>
      <c r="J240" s="80"/>
      <c r="K240" s="78" t="s">
        <v>123</v>
      </c>
      <c r="L240" s="80">
        <v>19</v>
      </c>
      <c r="M240" s="80">
        <v>59677.16</v>
      </c>
      <c r="N240" s="80">
        <v>1133866.04</v>
      </c>
      <c r="O240" s="80">
        <v>17</v>
      </c>
      <c r="P240" s="80">
        <v>62811.65</v>
      </c>
      <c r="Q240" s="80">
        <v>1067798.05</v>
      </c>
      <c r="R240" s="81"/>
      <c r="S240" s="82" t="s">
        <v>7</v>
      </c>
      <c r="T240" s="81" t="s">
        <v>209</v>
      </c>
      <c r="U240" s="80">
        <v>-66067.98999999999</v>
      </c>
      <c r="V240" s="78"/>
      <c r="W240" s="83"/>
      <c r="X240" s="78"/>
    </row>
    <row r="241" spans="1:24" ht="15">
      <c r="A241" s="78">
        <v>238</v>
      </c>
      <c r="B241" s="79">
        <v>41926.511412037034</v>
      </c>
      <c r="C241" s="78" t="s">
        <v>200</v>
      </c>
      <c r="D241" s="78"/>
      <c r="E241" s="80"/>
      <c r="F241" s="80"/>
      <c r="G241" s="80"/>
      <c r="H241" s="80"/>
      <c r="I241" s="80"/>
      <c r="J241" s="80"/>
      <c r="K241" s="78" t="s">
        <v>128</v>
      </c>
      <c r="L241" s="80">
        <v>168</v>
      </c>
      <c r="M241" s="80">
        <v>11716.04</v>
      </c>
      <c r="N241" s="80">
        <v>1968294.7200000002</v>
      </c>
      <c r="O241" s="80">
        <v>168</v>
      </c>
      <c r="P241" s="80">
        <v>11547.81</v>
      </c>
      <c r="Q241" s="80">
        <v>1940032.0799999998</v>
      </c>
      <c r="R241" s="81"/>
      <c r="S241" s="82" t="s">
        <v>7</v>
      </c>
      <c r="T241" s="81" t="s">
        <v>209</v>
      </c>
      <c r="U241" s="80">
        <v>-28262.640000000363</v>
      </c>
      <c r="V241" s="78"/>
      <c r="W241" s="83"/>
      <c r="X241" s="78"/>
    </row>
    <row r="242" spans="1:24" ht="15">
      <c r="A242" s="78">
        <v>239</v>
      </c>
      <c r="B242" s="79">
        <v>41926.511412037034</v>
      </c>
      <c r="C242" s="78" t="s">
        <v>200</v>
      </c>
      <c r="D242" s="78"/>
      <c r="E242" s="80"/>
      <c r="F242" s="80"/>
      <c r="G242" s="80"/>
      <c r="H242" s="80"/>
      <c r="I242" s="80"/>
      <c r="J242" s="80"/>
      <c r="K242" s="78" t="s">
        <v>129</v>
      </c>
      <c r="L242" s="80">
        <v>268</v>
      </c>
      <c r="M242" s="80">
        <v>2008.55</v>
      </c>
      <c r="N242" s="80">
        <v>538291.4</v>
      </c>
      <c r="O242" s="80">
        <v>268</v>
      </c>
      <c r="P242" s="80">
        <v>2182.61</v>
      </c>
      <c r="Q242" s="80">
        <v>584939.48</v>
      </c>
      <c r="R242" s="81"/>
      <c r="S242" s="82" t="s">
        <v>7</v>
      </c>
      <c r="T242" s="81" t="s">
        <v>209</v>
      </c>
      <c r="U242" s="80">
        <v>46648.07999999996</v>
      </c>
      <c r="V242" s="78"/>
      <c r="W242" s="83"/>
      <c r="X242" s="78"/>
    </row>
    <row r="243" spans="1:24" ht="15">
      <c r="A243" s="78">
        <v>240</v>
      </c>
      <c r="B243" s="79">
        <v>41926.51230324074</v>
      </c>
      <c r="C243" s="78" t="s">
        <v>200</v>
      </c>
      <c r="D243" s="78"/>
      <c r="E243" s="80"/>
      <c r="F243" s="80"/>
      <c r="G243" s="80"/>
      <c r="H243" s="80"/>
      <c r="I243" s="80"/>
      <c r="J243" s="80"/>
      <c r="K243" s="78" t="s">
        <v>154</v>
      </c>
      <c r="L243" s="80">
        <v>6</v>
      </c>
      <c r="M243" s="80">
        <v>24998.33</v>
      </c>
      <c r="N243" s="80">
        <v>149989.98</v>
      </c>
      <c r="O243" s="80">
        <v>8</v>
      </c>
      <c r="P243" s="80">
        <v>34998.75</v>
      </c>
      <c r="Q243" s="80">
        <v>279990</v>
      </c>
      <c r="R243" s="81"/>
      <c r="S243" s="82" t="s">
        <v>7</v>
      </c>
      <c r="T243" s="81" t="s">
        <v>209</v>
      </c>
      <c r="U243" s="80">
        <v>130000.01999999999</v>
      </c>
      <c r="V243" s="78"/>
      <c r="W243" s="83"/>
      <c r="X243" s="78"/>
    </row>
    <row r="244" spans="1:24" ht="15">
      <c r="A244" s="78">
        <v>241</v>
      </c>
      <c r="B244" s="79">
        <v>41926.51230324074</v>
      </c>
      <c r="C244" s="78" t="s">
        <v>200</v>
      </c>
      <c r="D244" s="78"/>
      <c r="E244" s="80"/>
      <c r="F244" s="80"/>
      <c r="G244" s="80"/>
      <c r="H244" s="80"/>
      <c r="I244" s="80"/>
      <c r="J244" s="80"/>
      <c r="K244" s="78" t="s">
        <v>155</v>
      </c>
      <c r="L244" s="80">
        <v>1</v>
      </c>
      <c r="M244" s="80">
        <v>38500</v>
      </c>
      <c r="N244" s="80">
        <v>38500</v>
      </c>
      <c r="O244" s="80">
        <v>1</v>
      </c>
      <c r="P244" s="80">
        <v>15630</v>
      </c>
      <c r="Q244" s="80">
        <v>15630</v>
      </c>
      <c r="R244" s="81"/>
      <c r="S244" s="82" t="s">
        <v>7</v>
      </c>
      <c r="T244" s="81" t="s">
        <v>209</v>
      </c>
      <c r="U244" s="80">
        <v>-22870</v>
      </c>
      <c r="V244" s="78"/>
      <c r="W244" s="83"/>
      <c r="X244" s="78"/>
    </row>
    <row r="245" spans="1:24" ht="15">
      <c r="A245" s="78">
        <v>242</v>
      </c>
      <c r="B245" s="79">
        <v>41926.51230324074</v>
      </c>
      <c r="C245" s="78" t="s">
        <v>200</v>
      </c>
      <c r="D245" s="78"/>
      <c r="E245" s="80"/>
      <c r="F245" s="80"/>
      <c r="G245" s="80"/>
      <c r="H245" s="80"/>
      <c r="I245" s="80"/>
      <c r="J245" s="80"/>
      <c r="K245" s="78" t="s">
        <v>158</v>
      </c>
      <c r="L245" s="80">
        <v>5</v>
      </c>
      <c r="M245" s="80">
        <v>158200</v>
      </c>
      <c r="N245" s="80">
        <v>791000</v>
      </c>
      <c r="O245" s="80">
        <v>4</v>
      </c>
      <c r="P245" s="80">
        <v>197821</v>
      </c>
      <c r="Q245" s="80">
        <v>791284</v>
      </c>
      <c r="R245" s="81"/>
      <c r="S245" s="82" t="s">
        <v>7</v>
      </c>
      <c r="T245" s="81" t="s">
        <v>209</v>
      </c>
      <c r="U245" s="80">
        <v>284</v>
      </c>
      <c r="V245" s="78"/>
      <c r="W245" s="83"/>
      <c r="X245" s="78"/>
    </row>
    <row r="246" spans="1:24" ht="15">
      <c r="A246" s="78">
        <v>243</v>
      </c>
      <c r="B246" s="79">
        <v>41926.51230324074</v>
      </c>
      <c r="C246" s="78" t="s">
        <v>200</v>
      </c>
      <c r="D246" s="78"/>
      <c r="E246" s="80"/>
      <c r="F246" s="80"/>
      <c r="G246" s="80"/>
      <c r="H246" s="80"/>
      <c r="I246" s="80"/>
      <c r="J246" s="80"/>
      <c r="K246" s="78" t="s">
        <v>159</v>
      </c>
      <c r="L246" s="80">
        <v>4</v>
      </c>
      <c r="M246" s="80">
        <v>85000</v>
      </c>
      <c r="N246" s="80">
        <v>340000</v>
      </c>
      <c r="O246" s="80">
        <v>4</v>
      </c>
      <c r="P246" s="80">
        <v>70997.5</v>
      </c>
      <c r="Q246" s="80">
        <v>283990</v>
      </c>
      <c r="R246" s="81"/>
      <c r="S246" s="82" t="s">
        <v>7</v>
      </c>
      <c r="T246" s="81" t="s">
        <v>209</v>
      </c>
      <c r="U246" s="80">
        <v>-56010</v>
      </c>
      <c r="V246" s="78"/>
      <c r="W246" s="83"/>
      <c r="X246" s="78"/>
    </row>
    <row r="247" spans="1:24" ht="15">
      <c r="A247" s="78">
        <v>244</v>
      </c>
      <c r="B247" s="79">
        <v>41926.51230324074</v>
      </c>
      <c r="C247" s="78" t="s">
        <v>200</v>
      </c>
      <c r="D247" s="78"/>
      <c r="E247" s="80"/>
      <c r="F247" s="80"/>
      <c r="G247" s="80"/>
      <c r="H247" s="80"/>
      <c r="I247" s="80"/>
      <c r="J247" s="80"/>
      <c r="K247" s="78" t="s">
        <v>161</v>
      </c>
      <c r="L247" s="80">
        <v>7</v>
      </c>
      <c r="M247" s="80">
        <v>78571.42</v>
      </c>
      <c r="N247" s="80">
        <v>549999.94</v>
      </c>
      <c r="O247" s="80">
        <v>6</v>
      </c>
      <c r="P247" s="80">
        <v>83333.32</v>
      </c>
      <c r="Q247" s="80">
        <v>499999.92000000004</v>
      </c>
      <c r="R247" s="81"/>
      <c r="S247" s="82" t="s">
        <v>7</v>
      </c>
      <c r="T247" s="81" t="s">
        <v>209</v>
      </c>
      <c r="U247" s="80">
        <v>-50000.0199999999</v>
      </c>
      <c r="V247" s="78"/>
      <c r="W247" s="83"/>
      <c r="X247" s="78"/>
    </row>
    <row r="248" spans="1:24" ht="15">
      <c r="A248" s="78">
        <v>245</v>
      </c>
      <c r="B248" s="79">
        <v>41926.51296296297</v>
      </c>
      <c r="C248" s="78" t="s">
        <v>200</v>
      </c>
      <c r="D248" s="78"/>
      <c r="E248" s="80"/>
      <c r="F248" s="80"/>
      <c r="G248" s="80"/>
      <c r="H248" s="80"/>
      <c r="I248" s="80"/>
      <c r="J248" s="80"/>
      <c r="K248" s="78" t="s">
        <v>145</v>
      </c>
      <c r="L248" s="80">
        <v>10</v>
      </c>
      <c r="M248" s="80">
        <v>5000</v>
      </c>
      <c r="N248" s="80">
        <v>50000</v>
      </c>
      <c r="O248" s="80">
        <v>14</v>
      </c>
      <c r="P248" s="80">
        <v>4028.57</v>
      </c>
      <c r="Q248" s="80">
        <v>56399.98</v>
      </c>
      <c r="R248" s="81"/>
      <c r="S248" s="82" t="s">
        <v>7</v>
      </c>
      <c r="T248" s="81" t="s">
        <v>209</v>
      </c>
      <c r="U248" s="80">
        <v>6399.980000000003</v>
      </c>
      <c r="V248" s="78"/>
      <c r="W248" s="83"/>
      <c r="X248" s="78"/>
    </row>
    <row r="249" spans="1:24" ht="15">
      <c r="A249" s="78">
        <v>246</v>
      </c>
      <c r="B249" s="79">
        <v>41926.51296296297</v>
      </c>
      <c r="C249" s="78" t="s">
        <v>200</v>
      </c>
      <c r="D249" s="78"/>
      <c r="E249" s="80"/>
      <c r="F249" s="80"/>
      <c r="G249" s="80"/>
      <c r="H249" s="80"/>
      <c r="I249" s="80"/>
      <c r="J249" s="80"/>
      <c r="K249" s="78" t="s">
        <v>147</v>
      </c>
      <c r="L249" s="80">
        <v>2773</v>
      </c>
      <c r="M249" s="80">
        <v>2587.65</v>
      </c>
      <c r="N249" s="80">
        <v>7175553.45</v>
      </c>
      <c r="O249" s="80">
        <v>2773</v>
      </c>
      <c r="P249" s="80">
        <v>2587.14</v>
      </c>
      <c r="Q249" s="80">
        <v>7174139.22</v>
      </c>
      <c r="R249" s="81"/>
      <c r="S249" s="82" t="s">
        <v>7</v>
      </c>
      <c r="T249" s="81" t="s">
        <v>209</v>
      </c>
      <c r="U249" s="80">
        <v>-1414.230000000447</v>
      </c>
      <c r="V249" s="78"/>
      <c r="W249" s="83"/>
      <c r="X249" s="78"/>
    </row>
    <row r="250" spans="1:24" ht="15">
      <c r="A250" s="78">
        <v>247</v>
      </c>
      <c r="B250" s="79">
        <v>41926.51802083333</v>
      </c>
      <c r="C250" s="78" t="s">
        <v>200</v>
      </c>
      <c r="D250" s="78"/>
      <c r="E250" s="80"/>
      <c r="F250" s="80"/>
      <c r="G250" s="80"/>
      <c r="H250" s="80"/>
      <c r="I250" s="80"/>
      <c r="J250" s="80"/>
      <c r="K250" s="78" t="s">
        <v>51</v>
      </c>
      <c r="L250" s="80">
        <v>11525</v>
      </c>
      <c r="M250" s="80">
        <v>250</v>
      </c>
      <c r="N250" s="80">
        <v>2881250</v>
      </c>
      <c r="O250" s="80">
        <v>11436</v>
      </c>
      <c r="P250" s="80">
        <v>250</v>
      </c>
      <c r="Q250" s="80">
        <v>2859000</v>
      </c>
      <c r="R250" s="81"/>
      <c r="S250" s="82" t="s">
        <v>7</v>
      </c>
      <c r="T250" s="81" t="s">
        <v>209</v>
      </c>
      <c r="U250" s="80">
        <v>-22250</v>
      </c>
      <c r="V250" s="78"/>
      <c r="W250" s="83"/>
      <c r="X250" s="78"/>
    </row>
    <row r="251" spans="1:24" ht="15">
      <c r="A251" s="78">
        <v>248</v>
      </c>
      <c r="B251" s="79">
        <v>41926.51803240741</v>
      </c>
      <c r="C251" s="78" t="s">
        <v>200</v>
      </c>
      <c r="D251" s="78"/>
      <c r="E251" s="80"/>
      <c r="F251" s="80"/>
      <c r="G251" s="80"/>
      <c r="H251" s="80"/>
      <c r="I251" s="80"/>
      <c r="J251" s="80"/>
      <c r="K251" s="78" t="s">
        <v>59</v>
      </c>
      <c r="L251" s="80">
        <v>1</v>
      </c>
      <c r="M251" s="80">
        <v>6308611.4</v>
      </c>
      <c r="N251" s="80">
        <v>6308611.4</v>
      </c>
      <c r="O251" s="80">
        <v>1</v>
      </c>
      <c r="P251" s="80">
        <v>6308455.81</v>
      </c>
      <c r="Q251" s="80">
        <v>6308455.81</v>
      </c>
      <c r="R251" s="81"/>
      <c r="S251" s="82" t="s">
        <v>7</v>
      </c>
      <c r="T251" s="81" t="s">
        <v>209</v>
      </c>
      <c r="U251" s="80">
        <v>-155.5900000007823</v>
      </c>
      <c r="V251" s="78"/>
      <c r="W251" s="83"/>
      <c r="X251" s="78"/>
    </row>
    <row r="252" spans="1:24" ht="15">
      <c r="A252" s="78">
        <v>249</v>
      </c>
      <c r="B252" s="79">
        <v>41926.52048611111</v>
      </c>
      <c r="C252" s="78" t="s">
        <v>270</v>
      </c>
      <c r="D252" s="78"/>
      <c r="E252" s="80"/>
      <c r="F252" s="80"/>
      <c r="G252" s="80"/>
      <c r="H252" s="80"/>
      <c r="I252" s="80"/>
      <c r="J252" s="80"/>
      <c r="K252" s="78" t="s">
        <v>174</v>
      </c>
      <c r="L252" s="80">
        <v>1</v>
      </c>
      <c r="M252" s="80">
        <v>200034.88</v>
      </c>
      <c r="N252" s="80">
        <v>200034.88</v>
      </c>
      <c r="O252" s="80">
        <v>1</v>
      </c>
      <c r="P252" s="80">
        <v>200055.2</v>
      </c>
      <c r="Q252" s="80">
        <v>200055.2</v>
      </c>
      <c r="R252" s="81"/>
      <c r="S252" s="82" t="s">
        <v>7</v>
      </c>
      <c r="T252" s="81" t="s">
        <v>209</v>
      </c>
      <c r="U252" s="80">
        <v>20.320000000006985</v>
      </c>
      <c r="V252" s="78"/>
      <c r="W252" s="83"/>
      <c r="X252" s="78"/>
    </row>
    <row r="253" spans="1:24" ht="15">
      <c r="A253" s="78">
        <v>250</v>
      </c>
      <c r="B253" s="79">
        <v>41926.52284722222</v>
      </c>
      <c r="C253" s="78" t="s">
        <v>270</v>
      </c>
      <c r="D253" s="78"/>
      <c r="E253" s="80"/>
      <c r="F253" s="80"/>
      <c r="G253" s="80"/>
      <c r="H253" s="80"/>
      <c r="I253" s="80"/>
      <c r="J253" s="80"/>
      <c r="K253" s="78" t="s">
        <v>127</v>
      </c>
      <c r="L253" s="80">
        <v>1</v>
      </c>
      <c r="M253" s="80">
        <v>179349.55</v>
      </c>
      <c r="N253" s="80">
        <v>179349.55</v>
      </c>
      <c r="O253" s="80">
        <v>1</v>
      </c>
      <c r="P253" s="80">
        <v>179349.78</v>
      </c>
      <c r="Q253" s="80">
        <v>179349.78</v>
      </c>
      <c r="R253" s="81"/>
      <c r="S253" s="82" t="s">
        <v>7</v>
      </c>
      <c r="T253" s="81" t="s">
        <v>209</v>
      </c>
      <c r="U253" s="80">
        <v>0.23000000001047738</v>
      </c>
      <c r="V253" s="78"/>
      <c r="W253" s="83"/>
      <c r="X253" s="78"/>
    </row>
  </sheetData>
  <sheetProtection/>
  <mergeCells count="1">
    <mergeCell ref="A1:X1"/>
  </mergeCells>
  <conditionalFormatting sqref="R4">
    <cfRule type="cellIs" priority="1" dxfId="1" operator="equal" stopIfTrue="1">
      <formula>"ANO"</formula>
    </cfRule>
  </conditionalFormatting>
  <conditionalFormatting sqref="R5">
    <cfRule type="cellIs" priority="2" dxfId="1" operator="equal" stopIfTrue="1">
      <formula>"ANO"</formula>
    </cfRule>
  </conditionalFormatting>
  <conditionalFormatting sqref="R6">
    <cfRule type="cellIs" priority="3" dxfId="1" operator="equal" stopIfTrue="1">
      <formula>"ANO"</formula>
    </cfRule>
  </conditionalFormatting>
  <conditionalFormatting sqref="R7">
    <cfRule type="cellIs" priority="4" dxfId="1" operator="equal" stopIfTrue="1">
      <formula>"ANO"</formula>
    </cfRule>
  </conditionalFormatting>
  <conditionalFormatting sqref="R8">
    <cfRule type="cellIs" priority="5" dxfId="1" operator="equal" stopIfTrue="1">
      <formula>"ANO"</formula>
    </cfRule>
  </conditionalFormatting>
  <conditionalFormatting sqref="R9">
    <cfRule type="cellIs" priority="6" dxfId="1" operator="equal" stopIfTrue="1">
      <formula>"ANO"</formula>
    </cfRule>
  </conditionalFormatting>
  <conditionalFormatting sqref="R10">
    <cfRule type="cellIs" priority="7" dxfId="1" operator="equal" stopIfTrue="1">
      <formula>"ANO"</formula>
    </cfRule>
  </conditionalFormatting>
  <conditionalFormatting sqref="R11">
    <cfRule type="cellIs" priority="8" dxfId="1" operator="equal" stopIfTrue="1">
      <formula>"ANO"</formula>
    </cfRule>
  </conditionalFormatting>
  <conditionalFormatting sqref="R12">
    <cfRule type="cellIs" priority="9" dxfId="1" operator="equal" stopIfTrue="1">
      <formula>"ANO"</formula>
    </cfRule>
  </conditionalFormatting>
  <conditionalFormatting sqref="R13">
    <cfRule type="cellIs" priority="10" dxfId="1" operator="equal" stopIfTrue="1">
      <formula>"ANO"</formula>
    </cfRule>
  </conditionalFormatting>
  <conditionalFormatting sqref="R14">
    <cfRule type="cellIs" priority="11" dxfId="1" operator="equal" stopIfTrue="1">
      <formula>"ANO"</formula>
    </cfRule>
  </conditionalFormatting>
  <conditionalFormatting sqref="R15">
    <cfRule type="cellIs" priority="12" dxfId="1" operator="equal" stopIfTrue="1">
      <formula>"ANO"</formula>
    </cfRule>
  </conditionalFormatting>
  <conditionalFormatting sqref="R16">
    <cfRule type="cellIs" priority="13" dxfId="1" operator="equal" stopIfTrue="1">
      <formula>"ANO"</formula>
    </cfRule>
  </conditionalFormatting>
  <conditionalFormatting sqref="R17">
    <cfRule type="cellIs" priority="14" dxfId="1" operator="equal" stopIfTrue="1">
      <formula>"ANO"</formula>
    </cfRule>
    <cfRule type="cellIs" priority="15" dxfId="0" operator="equal" stopIfTrue="1">
      <formula>"ANO"</formula>
    </cfRule>
  </conditionalFormatting>
  <conditionalFormatting sqref="R18">
    <cfRule type="cellIs" priority="16" dxfId="1" operator="equal" stopIfTrue="1">
      <formula>"ANO"</formula>
    </cfRule>
  </conditionalFormatting>
  <conditionalFormatting sqref="R19">
    <cfRule type="cellIs" priority="17" dxfId="1" operator="equal" stopIfTrue="1">
      <formula>"ANO"</formula>
    </cfRule>
  </conditionalFormatting>
  <conditionalFormatting sqref="R20">
    <cfRule type="cellIs" priority="18" dxfId="1" operator="equal" stopIfTrue="1">
      <formula>"ANO"</formula>
    </cfRule>
  </conditionalFormatting>
  <conditionalFormatting sqref="R21">
    <cfRule type="cellIs" priority="19" dxfId="1" operator="equal" stopIfTrue="1">
      <formula>"ANO"</formula>
    </cfRule>
  </conditionalFormatting>
  <conditionalFormatting sqref="R22">
    <cfRule type="cellIs" priority="20" dxfId="1" operator="equal" stopIfTrue="1">
      <formula>"ANO"</formula>
    </cfRule>
  </conditionalFormatting>
  <conditionalFormatting sqref="R23">
    <cfRule type="cellIs" priority="21" dxfId="1" operator="equal" stopIfTrue="1">
      <formula>"ANO"</formula>
    </cfRule>
  </conditionalFormatting>
  <conditionalFormatting sqref="R24">
    <cfRule type="cellIs" priority="22" dxfId="1" operator="equal" stopIfTrue="1">
      <formula>"ANO"</formula>
    </cfRule>
  </conditionalFormatting>
  <conditionalFormatting sqref="R25">
    <cfRule type="cellIs" priority="23" dxfId="1" operator="equal" stopIfTrue="1">
      <formula>"ANO"</formula>
    </cfRule>
  </conditionalFormatting>
  <conditionalFormatting sqref="R26">
    <cfRule type="cellIs" priority="24" dxfId="1" operator="equal" stopIfTrue="1">
      <formula>"ANO"</formula>
    </cfRule>
  </conditionalFormatting>
  <conditionalFormatting sqref="R27">
    <cfRule type="cellIs" priority="25" dxfId="1" operator="equal" stopIfTrue="1">
      <formula>"ANO"</formula>
    </cfRule>
  </conditionalFormatting>
  <conditionalFormatting sqref="R28">
    <cfRule type="cellIs" priority="26" dxfId="1" operator="equal" stopIfTrue="1">
      <formula>"ANO"</formula>
    </cfRule>
  </conditionalFormatting>
  <conditionalFormatting sqref="R28">
    <cfRule type="cellIs" priority="27" dxfId="0" operator="equal" stopIfTrue="1">
      <formula>"ANO"</formula>
    </cfRule>
  </conditionalFormatting>
  <conditionalFormatting sqref="R29">
    <cfRule type="cellIs" priority="28" dxfId="1" operator="equal" stopIfTrue="1">
      <formula>"ANO"</formula>
    </cfRule>
  </conditionalFormatting>
  <conditionalFormatting sqref="R30">
    <cfRule type="cellIs" priority="29" dxfId="1" operator="equal" stopIfTrue="1">
      <formula>"ANO"</formula>
    </cfRule>
  </conditionalFormatting>
  <conditionalFormatting sqref="R31">
    <cfRule type="cellIs" priority="30" dxfId="1" operator="equal" stopIfTrue="1">
      <formula>"ANO"</formula>
    </cfRule>
  </conditionalFormatting>
  <conditionalFormatting sqref="R32">
    <cfRule type="cellIs" priority="31" dxfId="1" operator="equal" stopIfTrue="1">
      <formula>"ANO"</formula>
    </cfRule>
  </conditionalFormatting>
  <conditionalFormatting sqref="R33">
    <cfRule type="cellIs" priority="32" dxfId="1" operator="equal" stopIfTrue="1">
      <formula>"ANO"</formula>
    </cfRule>
  </conditionalFormatting>
  <conditionalFormatting sqref="R33">
    <cfRule type="cellIs" priority="33" dxfId="0" operator="equal" stopIfTrue="1">
      <formula>"ANO"</formula>
    </cfRule>
  </conditionalFormatting>
  <conditionalFormatting sqref="R34">
    <cfRule type="cellIs" priority="34" dxfId="1" operator="equal" stopIfTrue="1">
      <formula>"ANO"</formula>
    </cfRule>
  </conditionalFormatting>
  <conditionalFormatting sqref="R35">
    <cfRule type="cellIs" priority="35" dxfId="1" operator="equal" stopIfTrue="1">
      <formula>"ANO"</formula>
    </cfRule>
  </conditionalFormatting>
  <conditionalFormatting sqref="R36">
    <cfRule type="cellIs" priority="36" dxfId="1" operator="equal" stopIfTrue="1">
      <formula>"ANO"</formula>
    </cfRule>
  </conditionalFormatting>
  <conditionalFormatting sqref="R37">
    <cfRule type="cellIs" priority="37" dxfId="1" operator="equal" stopIfTrue="1">
      <formula>"ANO"</formula>
    </cfRule>
  </conditionalFormatting>
  <conditionalFormatting sqref="R38">
    <cfRule type="cellIs" priority="38" dxfId="1" operator="equal" stopIfTrue="1">
      <formula>"ANO"</formula>
    </cfRule>
  </conditionalFormatting>
  <conditionalFormatting sqref="R38">
    <cfRule type="cellIs" priority="39" dxfId="0" operator="equal" stopIfTrue="1">
      <formula>"ANO"</formula>
    </cfRule>
  </conditionalFormatting>
  <conditionalFormatting sqref="R39">
    <cfRule type="cellIs" priority="40" dxfId="1" operator="equal" stopIfTrue="1">
      <formula>"ANO"</formula>
    </cfRule>
  </conditionalFormatting>
  <conditionalFormatting sqref="R40">
    <cfRule type="cellIs" priority="41" dxfId="1" operator="equal" stopIfTrue="1">
      <formula>"ANO"</formula>
    </cfRule>
  </conditionalFormatting>
  <conditionalFormatting sqref="R41">
    <cfRule type="cellIs" priority="42" dxfId="1" operator="equal" stopIfTrue="1">
      <formula>"ANO"</formula>
    </cfRule>
  </conditionalFormatting>
  <conditionalFormatting sqref="R41">
    <cfRule type="cellIs" priority="43" dxfId="0" operator="equal" stopIfTrue="1">
      <formula>TRUE</formula>
    </cfRule>
  </conditionalFormatting>
  <conditionalFormatting sqref="R42">
    <cfRule type="cellIs" priority="44" dxfId="1" operator="equal" stopIfTrue="1">
      <formula>"ANO"</formula>
    </cfRule>
  </conditionalFormatting>
  <conditionalFormatting sqref="R43">
    <cfRule type="cellIs" priority="45" dxfId="1" operator="equal" stopIfTrue="1">
      <formula>"ANO"</formula>
    </cfRule>
  </conditionalFormatting>
  <conditionalFormatting sqref="R44">
    <cfRule type="cellIs" priority="46" dxfId="1" operator="equal" stopIfTrue="1">
      <formula>"ANO"</formula>
    </cfRule>
  </conditionalFormatting>
  <conditionalFormatting sqref="R45">
    <cfRule type="cellIs" priority="47" dxfId="1" operator="equal" stopIfTrue="1">
      <formula>"ANO"</formula>
    </cfRule>
  </conditionalFormatting>
  <conditionalFormatting sqref="R46">
    <cfRule type="cellIs" priority="48" dxfId="1" operator="equal" stopIfTrue="1">
      <formula>"ANO"</formula>
    </cfRule>
  </conditionalFormatting>
  <conditionalFormatting sqref="R46">
    <cfRule type="cellIs" priority="49" dxfId="0" operator="equal" stopIfTrue="1">
      <formula>"ANO"</formula>
    </cfRule>
  </conditionalFormatting>
  <conditionalFormatting sqref="R47">
    <cfRule type="cellIs" priority="50" dxfId="1" operator="equal" stopIfTrue="1">
      <formula>"ANO"</formula>
    </cfRule>
  </conditionalFormatting>
  <conditionalFormatting sqref="R48">
    <cfRule type="cellIs" priority="51" dxfId="1" operator="equal" stopIfTrue="1">
      <formula>"ANO"</formula>
    </cfRule>
  </conditionalFormatting>
  <conditionalFormatting sqref="R49">
    <cfRule type="cellIs" priority="52" dxfId="1" operator="equal" stopIfTrue="1">
      <formula>"ANO"</formula>
    </cfRule>
  </conditionalFormatting>
  <conditionalFormatting sqref="R49">
    <cfRule type="cellIs" priority="53" dxfId="0" operator="equal" stopIfTrue="1">
      <formula>"ANO"</formula>
    </cfRule>
  </conditionalFormatting>
  <conditionalFormatting sqref="R50">
    <cfRule type="cellIs" priority="54" dxfId="1" operator="equal" stopIfTrue="1">
      <formula>"ANO"</formula>
    </cfRule>
  </conditionalFormatting>
  <conditionalFormatting sqref="R51">
    <cfRule type="cellIs" priority="55" dxfId="1" operator="equal" stopIfTrue="1">
      <formula>"ANO"</formula>
    </cfRule>
  </conditionalFormatting>
  <conditionalFormatting sqref="R52">
    <cfRule type="cellIs" priority="56" dxfId="1" operator="equal" stopIfTrue="1">
      <formula>"ANO"</formula>
    </cfRule>
  </conditionalFormatting>
  <conditionalFormatting sqref="R52">
    <cfRule type="cellIs" priority="57" dxfId="0" operator="equal" stopIfTrue="1">
      <formula>"ANO"</formula>
    </cfRule>
  </conditionalFormatting>
  <conditionalFormatting sqref="R53">
    <cfRule type="cellIs" priority="58" dxfId="1" operator="equal" stopIfTrue="1">
      <formula>"ANO"</formula>
    </cfRule>
  </conditionalFormatting>
  <conditionalFormatting sqref="R54">
    <cfRule type="cellIs" priority="59" dxfId="1" operator="equal" stopIfTrue="1">
      <formula>"ANO"</formula>
    </cfRule>
  </conditionalFormatting>
  <conditionalFormatting sqref="R54">
    <cfRule type="cellIs" priority="60" dxfId="0" operator="equal" stopIfTrue="1">
      <formula>"ANO"</formula>
    </cfRule>
  </conditionalFormatting>
  <conditionalFormatting sqref="R55">
    <cfRule type="cellIs" priority="61" dxfId="1" operator="equal" stopIfTrue="1">
      <formula>"ANO"</formula>
    </cfRule>
  </conditionalFormatting>
  <conditionalFormatting sqref="R56">
    <cfRule type="cellIs" priority="62" dxfId="1" operator="equal" stopIfTrue="1">
      <formula>"ANO"</formula>
    </cfRule>
  </conditionalFormatting>
  <conditionalFormatting sqref="R57">
    <cfRule type="cellIs" priority="63" dxfId="1" operator="equal" stopIfTrue="1">
      <formula>"ANO"</formula>
    </cfRule>
  </conditionalFormatting>
  <conditionalFormatting sqref="R57">
    <cfRule type="cellIs" priority="64" dxfId="0" operator="equal" stopIfTrue="1">
      <formula>"ANO"</formula>
    </cfRule>
  </conditionalFormatting>
  <conditionalFormatting sqref="R58">
    <cfRule type="cellIs" priority="65" dxfId="1" operator="equal" stopIfTrue="1">
      <formula>"ANO"</formula>
    </cfRule>
  </conditionalFormatting>
  <conditionalFormatting sqref="R59">
    <cfRule type="cellIs" priority="66" dxfId="1" operator="equal" stopIfTrue="1">
      <formula>"ANO"</formula>
    </cfRule>
  </conditionalFormatting>
  <conditionalFormatting sqref="R60">
    <cfRule type="cellIs" priority="67" dxfId="1" operator="equal" stopIfTrue="1">
      <formula>"ANO"</formula>
    </cfRule>
  </conditionalFormatting>
  <conditionalFormatting sqref="R61">
    <cfRule type="cellIs" priority="68" dxfId="1" operator="equal" stopIfTrue="1">
      <formula>"ANO"</formula>
    </cfRule>
  </conditionalFormatting>
  <conditionalFormatting sqref="R62">
    <cfRule type="cellIs" priority="69" dxfId="1" operator="equal" stopIfTrue="1">
      <formula>"ANO"</formula>
    </cfRule>
  </conditionalFormatting>
  <conditionalFormatting sqref="R63">
    <cfRule type="cellIs" priority="70" dxfId="1" operator="equal" stopIfTrue="1">
      <formula>"ANO"</formula>
    </cfRule>
  </conditionalFormatting>
  <conditionalFormatting sqref="R63">
    <cfRule type="cellIs" priority="71" dxfId="0" operator="equal" stopIfTrue="1">
      <formula>"ANO"</formula>
    </cfRule>
  </conditionalFormatting>
  <conditionalFormatting sqref="R64">
    <cfRule type="cellIs" priority="72" dxfId="1" operator="equal" stopIfTrue="1">
      <formula>"ANO"</formula>
    </cfRule>
  </conditionalFormatting>
  <conditionalFormatting sqref="R65">
    <cfRule type="cellIs" priority="73" dxfId="1" operator="equal" stopIfTrue="1">
      <formula>"ANO"</formula>
    </cfRule>
  </conditionalFormatting>
  <conditionalFormatting sqref="R65">
    <cfRule type="cellIs" priority="74" dxfId="0" operator="equal" stopIfTrue="1">
      <formula>"ANO"</formula>
    </cfRule>
  </conditionalFormatting>
  <conditionalFormatting sqref="R66">
    <cfRule type="cellIs" priority="75" dxfId="1" operator="equal" stopIfTrue="1">
      <formula>"ANO"</formula>
    </cfRule>
  </conditionalFormatting>
  <conditionalFormatting sqref="R67">
    <cfRule type="cellIs" priority="76" dxfId="1" operator="equal" stopIfTrue="1">
      <formula>"ANO"</formula>
    </cfRule>
  </conditionalFormatting>
  <conditionalFormatting sqref="R68">
    <cfRule type="cellIs" priority="77" dxfId="1" operator="equal" stopIfTrue="1">
      <formula>"ANO"</formula>
    </cfRule>
  </conditionalFormatting>
  <conditionalFormatting sqref="R68">
    <cfRule type="cellIs" priority="78" dxfId="0" operator="equal" stopIfTrue="1">
      <formula>"ANO"</formula>
    </cfRule>
  </conditionalFormatting>
  <conditionalFormatting sqref="R69">
    <cfRule type="cellIs" priority="79" dxfId="1" operator="equal" stopIfTrue="1">
      <formula>"ANO"</formula>
    </cfRule>
  </conditionalFormatting>
  <conditionalFormatting sqref="R70">
    <cfRule type="cellIs" priority="80" dxfId="1" operator="equal" stopIfTrue="1">
      <formula>"ANO"</formula>
    </cfRule>
  </conditionalFormatting>
  <conditionalFormatting sqref="R71">
    <cfRule type="cellIs" priority="81" dxfId="1" operator="equal" stopIfTrue="1">
      <formula>"ANO"</formula>
    </cfRule>
  </conditionalFormatting>
  <conditionalFormatting sqref="R72">
    <cfRule type="cellIs" priority="82" dxfId="1" operator="equal" stopIfTrue="1">
      <formula>"ANO"</formula>
    </cfRule>
  </conditionalFormatting>
  <conditionalFormatting sqref="R72">
    <cfRule type="cellIs" priority="83" dxfId="0" operator="equal" stopIfTrue="1">
      <formula>"ANO"</formula>
    </cfRule>
  </conditionalFormatting>
  <conditionalFormatting sqref="R73">
    <cfRule type="cellIs" priority="84" dxfId="1" operator="equal" stopIfTrue="1">
      <formula>"ANO"</formula>
    </cfRule>
  </conditionalFormatting>
  <conditionalFormatting sqref="R74">
    <cfRule type="cellIs" priority="85" dxfId="1" operator="equal" stopIfTrue="1">
      <formula>"ANO"</formula>
    </cfRule>
  </conditionalFormatting>
  <conditionalFormatting sqref="R74">
    <cfRule type="cellIs" priority="86" dxfId="0" operator="equal" stopIfTrue="1">
      <formula>"ANO"</formula>
    </cfRule>
  </conditionalFormatting>
  <conditionalFormatting sqref="R75">
    <cfRule type="cellIs" priority="87" dxfId="1" operator="equal" stopIfTrue="1">
      <formula>"ANO"</formula>
    </cfRule>
  </conditionalFormatting>
  <conditionalFormatting sqref="R76">
    <cfRule type="cellIs" priority="88" dxfId="1" operator="equal" stopIfTrue="1">
      <formula>"ANO"</formula>
    </cfRule>
  </conditionalFormatting>
  <conditionalFormatting sqref="R77">
    <cfRule type="cellIs" priority="89" dxfId="1" operator="equal" stopIfTrue="1">
      <formula>"ANO"</formula>
    </cfRule>
  </conditionalFormatting>
  <conditionalFormatting sqref="R78">
    <cfRule type="cellIs" priority="90" dxfId="1" operator="equal" stopIfTrue="1">
      <formula>"ANO"</formula>
    </cfRule>
  </conditionalFormatting>
  <conditionalFormatting sqref="R78">
    <cfRule type="cellIs" priority="91" dxfId="0" operator="equal" stopIfTrue="1">
      <formula>"ANO"</formula>
    </cfRule>
  </conditionalFormatting>
  <conditionalFormatting sqref="R79">
    <cfRule type="cellIs" priority="92" dxfId="1" operator="equal" stopIfTrue="1">
      <formula>"ANO"</formula>
    </cfRule>
  </conditionalFormatting>
  <conditionalFormatting sqref="R80">
    <cfRule type="cellIs" priority="93" dxfId="1" operator="equal" stopIfTrue="1">
      <formula>"ANO"</formula>
    </cfRule>
  </conditionalFormatting>
  <conditionalFormatting sqref="R80">
    <cfRule type="cellIs" priority="94" dxfId="0" operator="equal" stopIfTrue="1">
      <formula>TRUE</formula>
    </cfRule>
  </conditionalFormatting>
  <conditionalFormatting sqref="R81">
    <cfRule type="cellIs" priority="95" dxfId="1" operator="equal" stopIfTrue="1">
      <formula>"ANO"</formula>
    </cfRule>
  </conditionalFormatting>
  <conditionalFormatting sqref="R82">
    <cfRule type="cellIs" priority="96" dxfId="1" operator="equal" stopIfTrue="1">
      <formula>"ANO"</formula>
    </cfRule>
  </conditionalFormatting>
  <conditionalFormatting sqref="R83">
    <cfRule type="cellIs" priority="97" dxfId="1" operator="equal" stopIfTrue="1">
      <formula>"ANO"</formula>
    </cfRule>
  </conditionalFormatting>
  <conditionalFormatting sqref="R84">
    <cfRule type="cellIs" priority="98" dxfId="1" operator="equal" stopIfTrue="1">
      <formula>"ANO"</formula>
    </cfRule>
  </conditionalFormatting>
  <conditionalFormatting sqref="R84">
    <cfRule type="cellIs" priority="99" dxfId="0" operator="equal" stopIfTrue="1">
      <formula>"ANO"</formula>
    </cfRule>
  </conditionalFormatting>
  <conditionalFormatting sqref="R85">
    <cfRule type="cellIs" priority="100" dxfId="1" operator="equal" stopIfTrue="1">
      <formula>"ANO"</formula>
    </cfRule>
  </conditionalFormatting>
  <conditionalFormatting sqref="R86">
    <cfRule type="cellIs" priority="101" dxfId="1" operator="equal" stopIfTrue="1">
      <formula>"ANO"</formula>
    </cfRule>
  </conditionalFormatting>
  <conditionalFormatting sqref="R86">
    <cfRule type="cellIs" priority="102" dxfId="0" operator="equal" stopIfTrue="1">
      <formula>"ANO"</formula>
    </cfRule>
  </conditionalFormatting>
  <conditionalFormatting sqref="R87">
    <cfRule type="cellIs" priority="103" dxfId="1" operator="equal" stopIfTrue="1">
      <formula>"ANO"</formula>
    </cfRule>
  </conditionalFormatting>
  <conditionalFormatting sqref="R88">
    <cfRule type="cellIs" priority="104" dxfId="1" operator="equal" stopIfTrue="1">
      <formula>"ANO"</formula>
    </cfRule>
  </conditionalFormatting>
  <conditionalFormatting sqref="R89">
    <cfRule type="cellIs" priority="105" dxfId="1" operator="equal" stopIfTrue="1">
      <formula>"ANO"</formula>
    </cfRule>
  </conditionalFormatting>
  <conditionalFormatting sqref="R89">
    <cfRule type="cellIs" priority="106" dxfId="0" operator="equal" stopIfTrue="1">
      <formula>"ANO"</formula>
    </cfRule>
  </conditionalFormatting>
  <conditionalFormatting sqref="R90">
    <cfRule type="cellIs" priority="107" dxfId="1" operator="equal" stopIfTrue="1">
      <formula>"ANO"</formula>
    </cfRule>
  </conditionalFormatting>
  <conditionalFormatting sqref="R91">
    <cfRule type="cellIs" priority="108" dxfId="1" operator="equal" stopIfTrue="1">
      <formula>"ANO"</formula>
    </cfRule>
  </conditionalFormatting>
  <conditionalFormatting sqref="R92">
    <cfRule type="cellIs" priority="109" dxfId="1" operator="equal" stopIfTrue="1">
      <formula>"ANO"</formula>
    </cfRule>
  </conditionalFormatting>
  <conditionalFormatting sqref="R93">
    <cfRule type="cellIs" priority="110" dxfId="1" operator="equal" stopIfTrue="1">
      <formula>"ANO"</formula>
    </cfRule>
  </conditionalFormatting>
  <conditionalFormatting sqref="R94">
    <cfRule type="cellIs" priority="111" dxfId="1" operator="equal" stopIfTrue="1">
      <formula>"ANO"</formula>
    </cfRule>
  </conditionalFormatting>
  <conditionalFormatting sqref="R95">
    <cfRule type="cellIs" priority="112" dxfId="1" operator="equal" stopIfTrue="1">
      <formula>"ANO"</formula>
    </cfRule>
  </conditionalFormatting>
  <conditionalFormatting sqref="R96">
    <cfRule type="cellIs" priority="113" dxfId="1" operator="equal" stopIfTrue="1">
      <formula>"ANO"</formula>
    </cfRule>
  </conditionalFormatting>
  <conditionalFormatting sqref="R97">
    <cfRule type="cellIs" priority="114" dxfId="1" operator="equal" stopIfTrue="1">
      <formula>"ANO"</formula>
    </cfRule>
  </conditionalFormatting>
  <conditionalFormatting sqref="R98">
    <cfRule type="cellIs" priority="115" dxfId="1" operator="equal" stopIfTrue="1">
      <formula>"ANO"</formula>
    </cfRule>
  </conditionalFormatting>
  <conditionalFormatting sqref="R99">
    <cfRule type="cellIs" priority="116" dxfId="1" operator="equal" stopIfTrue="1">
      <formula>"ANO"</formula>
    </cfRule>
  </conditionalFormatting>
  <conditionalFormatting sqref="R100">
    <cfRule type="cellIs" priority="117" dxfId="1" operator="equal" stopIfTrue="1">
      <formula>"ANO"</formula>
    </cfRule>
  </conditionalFormatting>
  <conditionalFormatting sqref="R101">
    <cfRule type="cellIs" priority="118" dxfId="1" operator="equal" stopIfTrue="1">
      <formula>"ANO"</formula>
    </cfRule>
  </conditionalFormatting>
  <conditionalFormatting sqref="R102">
    <cfRule type="cellIs" priority="119" dxfId="1" operator="equal" stopIfTrue="1">
      <formula>"ANO"</formula>
    </cfRule>
  </conditionalFormatting>
  <conditionalFormatting sqref="R103">
    <cfRule type="cellIs" priority="120" dxfId="1" operator="equal" stopIfTrue="1">
      <formula>"ANO"</formula>
    </cfRule>
  </conditionalFormatting>
  <conditionalFormatting sqref="R104">
    <cfRule type="cellIs" priority="121" dxfId="1" operator="equal" stopIfTrue="1">
      <formula>"ANO"</formula>
    </cfRule>
  </conditionalFormatting>
  <conditionalFormatting sqref="R105">
    <cfRule type="cellIs" priority="122" dxfId="1" operator="equal" stopIfTrue="1">
      <formula>"ANO"</formula>
    </cfRule>
  </conditionalFormatting>
  <conditionalFormatting sqref="R106">
    <cfRule type="cellIs" priority="123" dxfId="1" operator="equal" stopIfTrue="1">
      <formula>"ANO"</formula>
    </cfRule>
  </conditionalFormatting>
  <conditionalFormatting sqref="R107">
    <cfRule type="cellIs" priority="124" dxfId="1" operator="equal" stopIfTrue="1">
      <formula>"ANO"</formula>
    </cfRule>
  </conditionalFormatting>
  <conditionalFormatting sqref="R108">
    <cfRule type="cellIs" priority="125" dxfId="1" operator="equal" stopIfTrue="1">
      <formula>"ANO"</formula>
    </cfRule>
  </conditionalFormatting>
  <conditionalFormatting sqref="R109">
    <cfRule type="cellIs" priority="126" dxfId="1" operator="equal" stopIfTrue="1">
      <formula>"ANO"</formula>
    </cfRule>
  </conditionalFormatting>
  <conditionalFormatting sqref="R110">
    <cfRule type="cellIs" priority="127" dxfId="1" operator="equal" stopIfTrue="1">
      <formula>"ANO"</formula>
    </cfRule>
  </conditionalFormatting>
  <conditionalFormatting sqref="R111">
    <cfRule type="cellIs" priority="128" dxfId="1" operator="equal" stopIfTrue="1">
      <formula>"ANO"</formula>
    </cfRule>
  </conditionalFormatting>
  <conditionalFormatting sqref="R112">
    <cfRule type="cellIs" priority="129" dxfId="1" operator="equal" stopIfTrue="1">
      <formula>"ANO"</formula>
    </cfRule>
  </conditionalFormatting>
  <conditionalFormatting sqref="R113">
    <cfRule type="cellIs" priority="130" dxfId="1" operator="equal" stopIfTrue="1">
      <formula>"ANO"</formula>
    </cfRule>
  </conditionalFormatting>
  <conditionalFormatting sqref="R114">
    <cfRule type="cellIs" priority="131" dxfId="1" operator="equal" stopIfTrue="1">
      <formula>"ANO"</formula>
    </cfRule>
  </conditionalFormatting>
  <conditionalFormatting sqref="R115">
    <cfRule type="cellIs" priority="132" dxfId="1" operator="equal" stopIfTrue="1">
      <formula>"ANO"</formula>
    </cfRule>
  </conditionalFormatting>
  <conditionalFormatting sqref="R116">
    <cfRule type="cellIs" priority="133" dxfId="1" operator="equal" stopIfTrue="1">
      <formula>"ANO"</formula>
    </cfRule>
  </conditionalFormatting>
  <conditionalFormatting sqref="R117">
    <cfRule type="cellIs" priority="134" dxfId="1" operator="equal" stopIfTrue="1">
      <formula>"ANO"</formula>
    </cfRule>
  </conditionalFormatting>
  <conditionalFormatting sqref="R118">
    <cfRule type="cellIs" priority="135" dxfId="1" operator="equal" stopIfTrue="1">
      <formula>"ANO"</formula>
    </cfRule>
  </conditionalFormatting>
  <conditionalFormatting sqref="R119">
    <cfRule type="cellIs" priority="136" dxfId="1" operator="equal" stopIfTrue="1">
      <formula>"ANO"</formula>
    </cfRule>
  </conditionalFormatting>
  <conditionalFormatting sqref="R120">
    <cfRule type="cellIs" priority="137" dxfId="1" operator="equal" stopIfTrue="1">
      <formula>"ANO"</formula>
    </cfRule>
  </conditionalFormatting>
  <conditionalFormatting sqref="R121">
    <cfRule type="cellIs" priority="138" dxfId="1" operator="equal" stopIfTrue="1">
      <formula>"ANO"</formula>
    </cfRule>
  </conditionalFormatting>
  <conditionalFormatting sqref="R122">
    <cfRule type="cellIs" priority="139" dxfId="1" operator="equal" stopIfTrue="1">
      <formula>"ANO"</formula>
    </cfRule>
  </conditionalFormatting>
  <conditionalFormatting sqref="R123">
    <cfRule type="cellIs" priority="140" dxfId="1" operator="equal" stopIfTrue="1">
      <formula>"ANO"</formula>
    </cfRule>
  </conditionalFormatting>
  <conditionalFormatting sqref="R124">
    <cfRule type="cellIs" priority="141" dxfId="1" operator="equal" stopIfTrue="1">
      <formula>"ANO"</formula>
    </cfRule>
  </conditionalFormatting>
  <conditionalFormatting sqref="R125">
    <cfRule type="cellIs" priority="142" dxfId="1" operator="equal" stopIfTrue="1">
      <formula>"ANO"</formula>
    </cfRule>
  </conditionalFormatting>
  <conditionalFormatting sqref="R126">
    <cfRule type="cellIs" priority="143" dxfId="1" operator="equal" stopIfTrue="1">
      <formula>"ANO"</formula>
    </cfRule>
  </conditionalFormatting>
  <conditionalFormatting sqref="R127">
    <cfRule type="cellIs" priority="144" dxfId="1" operator="equal" stopIfTrue="1">
      <formula>"ANO"</formula>
    </cfRule>
  </conditionalFormatting>
  <conditionalFormatting sqref="R128">
    <cfRule type="cellIs" priority="145" dxfId="1" operator="equal" stopIfTrue="1">
      <formula>"ANO"</formula>
    </cfRule>
  </conditionalFormatting>
  <conditionalFormatting sqref="R129">
    <cfRule type="cellIs" priority="146" dxfId="1" operator="equal" stopIfTrue="1">
      <formula>"ANO"</formula>
    </cfRule>
  </conditionalFormatting>
  <conditionalFormatting sqref="R129">
    <cfRule type="cellIs" priority="147" dxfId="0" operator="equal" stopIfTrue="1">
      <formula>"ANO"</formula>
    </cfRule>
  </conditionalFormatting>
  <conditionalFormatting sqref="R130">
    <cfRule type="cellIs" priority="148" dxfId="1" operator="equal" stopIfTrue="1">
      <formula>"ANO"</formula>
    </cfRule>
  </conditionalFormatting>
  <conditionalFormatting sqref="R131">
    <cfRule type="cellIs" priority="149" dxfId="1" operator="equal" stopIfTrue="1">
      <formula>"ANO"</formula>
    </cfRule>
  </conditionalFormatting>
  <conditionalFormatting sqref="R132">
    <cfRule type="cellIs" priority="150" dxfId="1" operator="equal" stopIfTrue="1">
      <formula>"ANO"</formula>
    </cfRule>
  </conditionalFormatting>
  <conditionalFormatting sqref="R133">
    <cfRule type="cellIs" priority="151" dxfId="1" operator="equal" stopIfTrue="1">
      <formula>"ANO"</formula>
    </cfRule>
  </conditionalFormatting>
  <conditionalFormatting sqref="R134">
    <cfRule type="cellIs" priority="152" dxfId="1" operator="equal" stopIfTrue="1">
      <formula>"ANO"</formula>
    </cfRule>
  </conditionalFormatting>
  <conditionalFormatting sqref="R135">
    <cfRule type="cellIs" priority="153" dxfId="1" operator="equal" stopIfTrue="1">
      <formula>"ANO"</formula>
    </cfRule>
  </conditionalFormatting>
  <conditionalFormatting sqref="R136">
    <cfRule type="cellIs" priority="154" dxfId="1" operator="equal" stopIfTrue="1">
      <formula>"ANO"</formula>
    </cfRule>
  </conditionalFormatting>
  <conditionalFormatting sqref="R137">
    <cfRule type="cellIs" priority="155" dxfId="1" operator="equal" stopIfTrue="1">
      <formula>"ANO"</formula>
    </cfRule>
  </conditionalFormatting>
  <conditionalFormatting sqref="R138">
    <cfRule type="cellIs" priority="156" dxfId="1" operator="equal" stopIfTrue="1">
      <formula>"ANO"</formula>
    </cfRule>
  </conditionalFormatting>
  <conditionalFormatting sqref="R139">
    <cfRule type="cellIs" priority="157" dxfId="1" operator="equal" stopIfTrue="1">
      <formula>"ANO"</formula>
    </cfRule>
  </conditionalFormatting>
  <conditionalFormatting sqref="R140">
    <cfRule type="cellIs" priority="158" dxfId="1" operator="equal" stopIfTrue="1">
      <formula>"ANO"</formula>
    </cfRule>
  </conditionalFormatting>
  <conditionalFormatting sqref="R141">
    <cfRule type="cellIs" priority="159" dxfId="1" operator="equal" stopIfTrue="1">
      <formula>"ANO"</formula>
    </cfRule>
  </conditionalFormatting>
  <conditionalFormatting sqref="R141">
    <cfRule type="cellIs" priority="160" dxfId="0" operator="equal" stopIfTrue="1">
      <formula>"ANO"</formula>
    </cfRule>
  </conditionalFormatting>
  <conditionalFormatting sqref="R142">
    <cfRule type="cellIs" priority="161" dxfId="1" operator="equal" stopIfTrue="1">
      <formula>"ANO"</formula>
    </cfRule>
  </conditionalFormatting>
  <conditionalFormatting sqref="R143">
    <cfRule type="cellIs" priority="162" dxfId="1" operator="equal" stopIfTrue="1">
      <formula>"ANO"</formula>
    </cfRule>
  </conditionalFormatting>
  <conditionalFormatting sqref="R143">
    <cfRule type="cellIs" priority="163" dxfId="0" operator="equal" stopIfTrue="1">
      <formula>"ANO"</formula>
    </cfRule>
  </conditionalFormatting>
  <conditionalFormatting sqref="R144">
    <cfRule type="cellIs" priority="164" dxfId="1" operator="equal" stopIfTrue="1">
      <formula>"ANO"</formula>
    </cfRule>
  </conditionalFormatting>
  <conditionalFormatting sqref="R144">
    <cfRule type="cellIs" priority="165" dxfId="0" operator="equal" stopIfTrue="1">
      <formula>TRUE</formula>
    </cfRule>
  </conditionalFormatting>
  <conditionalFormatting sqref="R145">
    <cfRule type="cellIs" priority="166" dxfId="1" operator="equal" stopIfTrue="1">
      <formula>"ANO"</formula>
    </cfRule>
  </conditionalFormatting>
  <conditionalFormatting sqref="R146">
    <cfRule type="cellIs" priority="167" dxfId="1" operator="equal" stopIfTrue="1">
      <formula>"ANO"</formula>
    </cfRule>
  </conditionalFormatting>
  <conditionalFormatting sqref="R147">
    <cfRule type="cellIs" priority="168" dxfId="1" operator="equal" stopIfTrue="1">
      <formula>"ANO"</formula>
    </cfRule>
  </conditionalFormatting>
  <conditionalFormatting sqref="R147">
    <cfRule type="cellIs" priority="169" dxfId="0" operator="equal" stopIfTrue="1">
      <formula>"ANO"</formula>
    </cfRule>
  </conditionalFormatting>
  <conditionalFormatting sqref="R148">
    <cfRule type="cellIs" priority="170" dxfId="1" operator="equal" stopIfTrue="1">
      <formula>"ANO"</formula>
    </cfRule>
  </conditionalFormatting>
  <conditionalFormatting sqref="R149">
    <cfRule type="cellIs" priority="171" dxfId="1" operator="equal" stopIfTrue="1">
      <formula>"ANO"</formula>
    </cfRule>
  </conditionalFormatting>
  <conditionalFormatting sqref="R149">
    <cfRule type="cellIs" priority="172" dxfId="0" operator="equal" stopIfTrue="1">
      <formula>"ANO"</formula>
    </cfRule>
  </conditionalFormatting>
  <conditionalFormatting sqref="R150">
    <cfRule type="cellIs" priority="173" dxfId="1" operator="equal" stopIfTrue="1">
      <formula>"ANO"</formula>
    </cfRule>
  </conditionalFormatting>
  <conditionalFormatting sqref="R151">
    <cfRule type="cellIs" priority="174" dxfId="1" operator="equal" stopIfTrue="1">
      <formula>"ANO"</formula>
    </cfRule>
  </conditionalFormatting>
  <conditionalFormatting sqref="R152">
    <cfRule type="cellIs" priority="175" dxfId="1" operator="equal" stopIfTrue="1">
      <formula>"ANO"</formula>
    </cfRule>
  </conditionalFormatting>
  <conditionalFormatting sqref="R152">
    <cfRule type="cellIs" priority="176" dxfId="0" operator="equal" stopIfTrue="1">
      <formula>"ANO"</formula>
    </cfRule>
  </conditionalFormatting>
  <conditionalFormatting sqref="R153">
    <cfRule type="cellIs" priority="177" dxfId="1" operator="equal" stopIfTrue="1">
      <formula>"ANO"</formula>
    </cfRule>
  </conditionalFormatting>
  <conditionalFormatting sqref="R154">
    <cfRule type="cellIs" priority="178" dxfId="1" operator="equal" stopIfTrue="1">
      <formula>"ANO"</formula>
    </cfRule>
  </conditionalFormatting>
  <conditionalFormatting sqref="R155">
    <cfRule type="cellIs" priority="179" dxfId="1" operator="equal" stopIfTrue="1">
      <formula>"ANO"</formula>
    </cfRule>
  </conditionalFormatting>
  <conditionalFormatting sqref="R155">
    <cfRule type="cellIs" priority="180" dxfId="0" operator="equal" stopIfTrue="1">
      <formula>"ANO"</formula>
    </cfRule>
  </conditionalFormatting>
  <conditionalFormatting sqref="R156">
    <cfRule type="cellIs" priority="181" dxfId="1" operator="equal" stopIfTrue="1">
      <formula>"ANO"</formula>
    </cfRule>
  </conditionalFormatting>
  <conditionalFormatting sqref="R157">
    <cfRule type="cellIs" priority="182" dxfId="1" operator="equal" stopIfTrue="1">
      <formula>"ANO"</formula>
    </cfRule>
  </conditionalFormatting>
  <conditionalFormatting sqref="R157">
    <cfRule type="cellIs" priority="183" dxfId="0" operator="equal" stopIfTrue="1">
      <formula>"ANO"</formula>
    </cfRule>
  </conditionalFormatting>
  <conditionalFormatting sqref="R158">
    <cfRule type="cellIs" priority="184" dxfId="1" operator="equal" stopIfTrue="1">
      <formula>"ANO"</formula>
    </cfRule>
  </conditionalFormatting>
  <conditionalFormatting sqref="R159">
    <cfRule type="cellIs" priority="185" dxfId="1" operator="equal" stopIfTrue="1">
      <formula>"ANO"</formula>
    </cfRule>
  </conditionalFormatting>
  <conditionalFormatting sqref="R160">
    <cfRule type="cellIs" priority="186" dxfId="1" operator="equal" stopIfTrue="1">
      <formula>"ANO"</formula>
    </cfRule>
  </conditionalFormatting>
  <conditionalFormatting sqref="R160">
    <cfRule type="cellIs" priority="187" dxfId="0" operator="equal" stopIfTrue="1">
      <formula>"ANO"</formula>
    </cfRule>
  </conditionalFormatting>
  <conditionalFormatting sqref="R161">
    <cfRule type="cellIs" priority="188" dxfId="1" operator="equal" stopIfTrue="1">
      <formula>"ANO"</formula>
    </cfRule>
  </conditionalFormatting>
  <conditionalFormatting sqref="R162">
    <cfRule type="cellIs" priority="189" dxfId="1" operator="equal" stopIfTrue="1">
      <formula>"ANO"</formula>
    </cfRule>
  </conditionalFormatting>
  <conditionalFormatting sqref="R163">
    <cfRule type="cellIs" priority="190" dxfId="1" operator="equal" stopIfTrue="1">
      <formula>"ANO"</formula>
    </cfRule>
  </conditionalFormatting>
  <conditionalFormatting sqref="R163">
    <cfRule type="cellIs" priority="191" dxfId="0" operator="equal" stopIfTrue="1">
      <formula>"ANO"</formula>
    </cfRule>
  </conditionalFormatting>
  <conditionalFormatting sqref="R164">
    <cfRule type="cellIs" priority="192" dxfId="1" operator="equal" stopIfTrue="1">
      <formula>"ANO"</formula>
    </cfRule>
  </conditionalFormatting>
  <conditionalFormatting sqref="R165">
    <cfRule type="cellIs" priority="193" dxfId="1" operator="equal" stopIfTrue="1">
      <formula>"ANO"</formula>
    </cfRule>
  </conditionalFormatting>
  <conditionalFormatting sqref="R165">
    <cfRule type="cellIs" priority="194" dxfId="0" operator="equal" stopIfTrue="1">
      <formula>"ANO"</formula>
    </cfRule>
  </conditionalFormatting>
  <conditionalFormatting sqref="R166">
    <cfRule type="cellIs" priority="195" dxfId="1" operator="equal" stopIfTrue="1">
      <formula>"ANO"</formula>
    </cfRule>
  </conditionalFormatting>
  <conditionalFormatting sqref="R167">
    <cfRule type="cellIs" priority="196" dxfId="1" operator="equal" stopIfTrue="1">
      <formula>"ANO"</formula>
    </cfRule>
  </conditionalFormatting>
  <conditionalFormatting sqref="R168">
    <cfRule type="cellIs" priority="197" dxfId="1" operator="equal" stopIfTrue="1">
      <formula>"ANO"</formula>
    </cfRule>
  </conditionalFormatting>
  <conditionalFormatting sqref="R168">
    <cfRule type="cellIs" priority="198" dxfId="0" operator="equal" stopIfTrue="1">
      <formula>"ANO"</formula>
    </cfRule>
  </conditionalFormatting>
  <conditionalFormatting sqref="R169">
    <cfRule type="cellIs" priority="199" dxfId="1" operator="equal" stopIfTrue="1">
      <formula>"ANO"</formula>
    </cfRule>
  </conditionalFormatting>
  <conditionalFormatting sqref="R170">
    <cfRule type="cellIs" priority="200" dxfId="1" operator="equal" stopIfTrue="1">
      <formula>"ANO"</formula>
    </cfRule>
  </conditionalFormatting>
  <conditionalFormatting sqref="R171">
    <cfRule type="cellIs" priority="201" dxfId="1" operator="equal" stopIfTrue="1">
      <formula>"ANO"</formula>
    </cfRule>
  </conditionalFormatting>
  <conditionalFormatting sqref="R172">
    <cfRule type="cellIs" priority="202" dxfId="1" operator="equal" stopIfTrue="1">
      <formula>"ANO"</formula>
    </cfRule>
  </conditionalFormatting>
  <conditionalFormatting sqref="R173">
    <cfRule type="cellIs" priority="203" dxfId="1" operator="equal" stopIfTrue="1">
      <formula>"ANO"</formula>
    </cfRule>
  </conditionalFormatting>
  <conditionalFormatting sqref="R173">
    <cfRule type="cellIs" priority="204" dxfId="0" operator="equal" stopIfTrue="1">
      <formula>TRUE</formula>
    </cfRule>
  </conditionalFormatting>
  <conditionalFormatting sqref="R174">
    <cfRule type="cellIs" priority="205" dxfId="1" operator="equal" stopIfTrue="1">
      <formula>"ANO"</formula>
    </cfRule>
  </conditionalFormatting>
  <conditionalFormatting sqref="R175">
    <cfRule type="cellIs" priority="206" dxfId="1" operator="equal" stopIfTrue="1">
      <formula>"ANO"</formula>
    </cfRule>
  </conditionalFormatting>
  <conditionalFormatting sqref="R176">
    <cfRule type="cellIs" priority="207" dxfId="1" operator="equal" stopIfTrue="1">
      <formula>"ANO"</formula>
    </cfRule>
  </conditionalFormatting>
  <conditionalFormatting sqref="R176">
    <cfRule type="cellIs" priority="208" dxfId="0" operator="equal" stopIfTrue="1">
      <formula>"ANO"</formula>
    </cfRule>
  </conditionalFormatting>
  <conditionalFormatting sqref="R177">
    <cfRule type="cellIs" priority="209" dxfId="1" operator="equal" stopIfTrue="1">
      <formula>"ANO"</formula>
    </cfRule>
  </conditionalFormatting>
  <conditionalFormatting sqref="R178">
    <cfRule type="cellIs" priority="210" dxfId="1" operator="equal" stopIfTrue="1">
      <formula>"ANO"</formula>
    </cfRule>
  </conditionalFormatting>
  <conditionalFormatting sqref="R179">
    <cfRule type="cellIs" priority="211" dxfId="1" operator="equal" stopIfTrue="1">
      <formula>"ANO"</formula>
    </cfRule>
  </conditionalFormatting>
  <conditionalFormatting sqref="R179">
    <cfRule type="cellIs" priority="212" dxfId="0" operator="equal" stopIfTrue="1">
      <formula>"ANO"</formula>
    </cfRule>
  </conditionalFormatting>
  <conditionalFormatting sqref="R180">
    <cfRule type="cellIs" priority="213" dxfId="1" operator="equal" stopIfTrue="1">
      <formula>"ANO"</formula>
    </cfRule>
  </conditionalFormatting>
  <conditionalFormatting sqref="R181">
    <cfRule type="cellIs" priority="214" dxfId="1" operator="equal" stopIfTrue="1">
      <formula>"ANO"</formula>
    </cfRule>
  </conditionalFormatting>
  <conditionalFormatting sqref="R182">
    <cfRule type="cellIs" priority="215" dxfId="1" operator="equal" stopIfTrue="1">
      <formula>"ANO"</formula>
    </cfRule>
  </conditionalFormatting>
  <conditionalFormatting sqref="R182">
    <cfRule type="cellIs" priority="216" dxfId="0" operator="equal" stopIfTrue="1">
      <formula>TRUE</formula>
    </cfRule>
  </conditionalFormatting>
  <conditionalFormatting sqref="R183">
    <cfRule type="cellIs" priority="217" dxfId="1" operator="equal" stopIfTrue="1">
      <formula>"ANO"</formula>
    </cfRule>
  </conditionalFormatting>
  <conditionalFormatting sqref="R184">
    <cfRule type="cellIs" priority="218" dxfId="1" operator="equal" stopIfTrue="1">
      <formula>"ANO"</formula>
    </cfRule>
  </conditionalFormatting>
  <conditionalFormatting sqref="R185">
    <cfRule type="cellIs" priority="219" dxfId="1" operator="equal" stopIfTrue="1">
      <formula>"ANO"</formula>
    </cfRule>
  </conditionalFormatting>
  <conditionalFormatting sqref="R185">
    <cfRule type="cellIs" priority="220" dxfId="0" operator="equal" stopIfTrue="1">
      <formula>"ANO"</formula>
    </cfRule>
  </conditionalFormatting>
  <conditionalFormatting sqref="R186">
    <cfRule type="cellIs" priority="221" dxfId="1" operator="equal" stopIfTrue="1">
      <formula>"ANO"</formula>
    </cfRule>
  </conditionalFormatting>
  <conditionalFormatting sqref="R186">
    <cfRule type="cellIs" priority="222" dxfId="0" operator="equal" stopIfTrue="1">
      <formula>"ANO"</formula>
    </cfRule>
  </conditionalFormatting>
  <conditionalFormatting sqref="R187">
    <cfRule type="cellIs" priority="223" dxfId="1" operator="equal" stopIfTrue="1">
      <formula>"ANO"</formula>
    </cfRule>
  </conditionalFormatting>
  <conditionalFormatting sqref="R188">
    <cfRule type="cellIs" priority="224" dxfId="1" operator="equal" stopIfTrue="1">
      <formula>"ANO"</formula>
    </cfRule>
  </conditionalFormatting>
  <conditionalFormatting sqref="R189">
    <cfRule type="cellIs" priority="225" dxfId="1" operator="equal" stopIfTrue="1">
      <formula>"ANO"</formula>
    </cfRule>
  </conditionalFormatting>
  <conditionalFormatting sqref="R189">
    <cfRule type="cellIs" priority="226" dxfId="0" operator="equal" stopIfTrue="1">
      <formula>TRUE</formula>
    </cfRule>
  </conditionalFormatting>
  <conditionalFormatting sqref="R190">
    <cfRule type="cellIs" priority="227" dxfId="1" operator="equal" stopIfTrue="1">
      <formula>"ANO"</formula>
    </cfRule>
  </conditionalFormatting>
  <conditionalFormatting sqref="R191">
    <cfRule type="cellIs" priority="228" dxfId="1" operator="equal" stopIfTrue="1">
      <formula>"ANO"</formula>
    </cfRule>
  </conditionalFormatting>
  <conditionalFormatting sqref="R192">
    <cfRule type="cellIs" priority="229" dxfId="1" operator="equal" stopIfTrue="1">
      <formula>"ANO"</formula>
    </cfRule>
  </conditionalFormatting>
  <conditionalFormatting sqref="R193">
    <cfRule type="cellIs" priority="230" dxfId="1" operator="equal" stopIfTrue="1">
      <formula>"ANO"</formula>
    </cfRule>
  </conditionalFormatting>
  <conditionalFormatting sqref="R193">
    <cfRule type="cellIs" priority="231" dxfId="0" operator="equal" stopIfTrue="1">
      <formula>"ANO"</formula>
    </cfRule>
  </conditionalFormatting>
  <conditionalFormatting sqref="R194">
    <cfRule type="cellIs" priority="232" dxfId="1" operator="equal" stopIfTrue="1">
      <formula>"ANO"</formula>
    </cfRule>
  </conditionalFormatting>
  <conditionalFormatting sqref="R195">
    <cfRule type="cellIs" priority="233" dxfId="1" operator="equal" stopIfTrue="1">
      <formula>"ANO"</formula>
    </cfRule>
  </conditionalFormatting>
  <conditionalFormatting sqref="R196">
    <cfRule type="cellIs" priority="234" dxfId="1" operator="equal" stopIfTrue="1">
      <formula>"ANO"</formula>
    </cfRule>
  </conditionalFormatting>
  <conditionalFormatting sqref="R196">
    <cfRule type="cellIs" priority="235" dxfId="0" operator="equal" stopIfTrue="1">
      <formula>"ANO"</formula>
    </cfRule>
  </conditionalFormatting>
  <conditionalFormatting sqref="R197">
    <cfRule type="cellIs" priority="236" dxfId="1" operator="equal" stopIfTrue="1">
      <formula>"ANO"</formula>
    </cfRule>
  </conditionalFormatting>
  <conditionalFormatting sqref="R198">
    <cfRule type="cellIs" priority="237" dxfId="1" operator="equal" stopIfTrue="1">
      <formula>"ANO"</formula>
    </cfRule>
  </conditionalFormatting>
  <conditionalFormatting sqref="R199">
    <cfRule type="cellIs" priority="238" dxfId="1" operator="equal" stopIfTrue="1">
      <formula>"ANO"</formula>
    </cfRule>
  </conditionalFormatting>
  <conditionalFormatting sqref="R200">
    <cfRule type="cellIs" priority="239" dxfId="1" operator="equal" stopIfTrue="1">
      <formula>"ANO"</formula>
    </cfRule>
  </conditionalFormatting>
  <conditionalFormatting sqref="R201">
    <cfRule type="cellIs" priority="240" dxfId="1" operator="equal" stopIfTrue="1">
      <formula>"ANO"</formula>
    </cfRule>
  </conditionalFormatting>
  <conditionalFormatting sqref="R202">
    <cfRule type="cellIs" priority="241" dxfId="1" operator="equal" stopIfTrue="1">
      <formula>"ANO"</formula>
    </cfRule>
  </conditionalFormatting>
  <conditionalFormatting sqref="R203">
    <cfRule type="cellIs" priority="242" dxfId="1" operator="equal" stopIfTrue="1">
      <formula>"ANO"</formula>
    </cfRule>
  </conditionalFormatting>
  <conditionalFormatting sqref="R204">
    <cfRule type="cellIs" priority="243" dxfId="1" operator="equal" stopIfTrue="1">
      <formula>"ANO"</formula>
    </cfRule>
  </conditionalFormatting>
  <conditionalFormatting sqref="R205">
    <cfRule type="cellIs" priority="244" dxfId="1" operator="equal" stopIfTrue="1">
      <formula>"ANO"</formula>
    </cfRule>
  </conditionalFormatting>
  <conditionalFormatting sqref="R205">
    <cfRule type="cellIs" priority="245" dxfId="0" operator="equal" stopIfTrue="1">
      <formula>"ANO"</formula>
    </cfRule>
  </conditionalFormatting>
  <conditionalFormatting sqref="R206">
    <cfRule type="cellIs" priority="246" dxfId="1" operator="equal" stopIfTrue="1">
      <formula>"ANO"</formula>
    </cfRule>
  </conditionalFormatting>
  <conditionalFormatting sqref="R207">
    <cfRule type="cellIs" priority="247" dxfId="1" operator="equal" stopIfTrue="1">
      <formula>"ANO"</formula>
    </cfRule>
  </conditionalFormatting>
  <conditionalFormatting sqref="R208">
    <cfRule type="cellIs" priority="248" dxfId="1" operator="equal" stopIfTrue="1">
      <formula>"ANO"</formula>
    </cfRule>
  </conditionalFormatting>
  <conditionalFormatting sqref="R208">
    <cfRule type="cellIs" priority="249" dxfId="0" operator="equal" stopIfTrue="1">
      <formula>"ANO"</formula>
    </cfRule>
  </conditionalFormatting>
  <conditionalFormatting sqref="R209">
    <cfRule type="cellIs" priority="250" dxfId="1" operator="equal" stopIfTrue="1">
      <formula>"ANO"</formula>
    </cfRule>
  </conditionalFormatting>
  <conditionalFormatting sqref="R210">
    <cfRule type="cellIs" priority="251" dxfId="1" operator="equal" stopIfTrue="1">
      <formula>"ANO"</formula>
    </cfRule>
  </conditionalFormatting>
  <conditionalFormatting sqref="R211">
    <cfRule type="cellIs" priority="252" dxfId="1" operator="equal" stopIfTrue="1">
      <formula>"ANO"</formula>
    </cfRule>
  </conditionalFormatting>
  <conditionalFormatting sqref="R212">
    <cfRule type="cellIs" priority="253" dxfId="1" operator="equal" stopIfTrue="1">
      <formula>"ANO"</formula>
    </cfRule>
  </conditionalFormatting>
  <conditionalFormatting sqref="R213">
    <cfRule type="cellIs" priority="254" dxfId="1" operator="equal" stopIfTrue="1">
      <formula>"ANO"</formula>
    </cfRule>
  </conditionalFormatting>
  <conditionalFormatting sqref="R213">
    <cfRule type="cellIs" priority="255" dxfId="0" operator="equal" stopIfTrue="1">
      <formula>"ANO"</formula>
    </cfRule>
  </conditionalFormatting>
  <conditionalFormatting sqref="R214">
    <cfRule type="cellIs" priority="256" dxfId="1" operator="equal" stopIfTrue="1">
      <formula>"ANO"</formula>
    </cfRule>
  </conditionalFormatting>
  <conditionalFormatting sqref="R215">
    <cfRule type="cellIs" priority="257" dxfId="1" operator="equal" stopIfTrue="1">
      <formula>"ANO"</formula>
    </cfRule>
  </conditionalFormatting>
  <conditionalFormatting sqref="R216">
    <cfRule type="cellIs" priority="258" dxfId="1" operator="equal" stopIfTrue="1">
      <formula>"ANO"</formula>
    </cfRule>
  </conditionalFormatting>
  <conditionalFormatting sqref="R217">
    <cfRule type="cellIs" priority="259" dxfId="1" operator="equal" stopIfTrue="1">
      <formula>"ANO"</formula>
    </cfRule>
  </conditionalFormatting>
  <conditionalFormatting sqref="R218">
    <cfRule type="cellIs" priority="260" dxfId="1" operator="equal" stopIfTrue="1">
      <formula>"ANO"</formula>
    </cfRule>
  </conditionalFormatting>
  <conditionalFormatting sqref="R218">
    <cfRule type="cellIs" priority="261" dxfId="0" operator="equal" stopIfTrue="1">
      <formula>"ANO"</formula>
    </cfRule>
  </conditionalFormatting>
  <conditionalFormatting sqref="R219">
    <cfRule type="cellIs" priority="262" dxfId="1" operator="equal" stopIfTrue="1">
      <formula>"ANO"</formula>
    </cfRule>
  </conditionalFormatting>
  <conditionalFormatting sqref="R220">
    <cfRule type="cellIs" priority="263" dxfId="1" operator="equal" stopIfTrue="1">
      <formula>"ANO"</formula>
    </cfRule>
  </conditionalFormatting>
  <conditionalFormatting sqref="R221">
    <cfRule type="cellIs" priority="264" dxfId="1" operator="equal" stopIfTrue="1">
      <formula>"ANO"</formula>
    </cfRule>
  </conditionalFormatting>
  <conditionalFormatting sqref="R222">
    <cfRule type="cellIs" priority="265" dxfId="1" operator="equal" stopIfTrue="1">
      <formula>"ANO"</formula>
    </cfRule>
  </conditionalFormatting>
  <conditionalFormatting sqref="R222">
    <cfRule type="cellIs" priority="266" dxfId="0" operator="equal" stopIfTrue="1">
      <formula>"ANO"</formula>
    </cfRule>
  </conditionalFormatting>
  <conditionalFormatting sqref="R223">
    <cfRule type="cellIs" priority="267" dxfId="1" operator="equal" stopIfTrue="1">
      <formula>"ANO"</formula>
    </cfRule>
  </conditionalFormatting>
  <conditionalFormatting sqref="R224">
    <cfRule type="cellIs" priority="268" dxfId="1" operator="equal" stopIfTrue="1">
      <formula>"ANO"</formula>
    </cfRule>
  </conditionalFormatting>
  <conditionalFormatting sqref="R224">
    <cfRule type="cellIs" priority="269" dxfId="0" operator="equal" stopIfTrue="1">
      <formula>"ANO"</formula>
    </cfRule>
  </conditionalFormatting>
  <conditionalFormatting sqref="R225">
    <cfRule type="cellIs" priority="270" dxfId="1" operator="equal" stopIfTrue="1">
      <formula>"ANO"</formula>
    </cfRule>
  </conditionalFormatting>
  <conditionalFormatting sqref="R226">
    <cfRule type="cellIs" priority="271" dxfId="1" operator="equal" stopIfTrue="1">
      <formula>"ANO"</formula>
    </cfRule>
  </conditionalFormatting>
  <conditionalFormatting sqref="R227">
    <cfRule type="cellIs" priority="272" dxfId="1" operator="equal" stopIfTrue="1">
      <formula>"ANO"</formula>
    </cfRule>
  </conditionalFormatting>
  <conditionalFormatting sqref="R227">
    <cfRule type="cellIs" priority="273" dxfId="0" operator="equal" stopIfTrue="1">
      <formula>"ANO"</formula>
    </cfRule>
  </conditionalFormatting>
  <conditionalFormatting sqref="R228">
    <cfRule type="cellIs" priority="274" dxfId="1" operator="equal" stopIfTrue="1">
      <formula>"ANO"</formula>
    </cfRule>
  </conditionalFormatting>
  <conditionalFormatting sqref="R229">
    <cfRule type="cellIs" priority="275" dxfId="1" operator="equal" stopIfTrue="1">
      <formula>"ANO"</formula>
    </cfRule>
  </conditionalFormatting>
  <conditionalFormatting sqref="R230">
    <cfRule type="cellIs" priority="276" dxfId="1" operator="equal" stopIfTrue="1">
      <formula>"ANO"</formula>
    </cfRule>
  </conditionalFormatting>
  <conditionalFormatting sqref="R230">
    <cfRule type="cellIs" priority="277" dxfId="0" operator="equal" stopIfTrue="1">
      <formula>"ANO"</formula>
    </cfRule>
  </conditionalFormatting>
  <conditionalFormatting sqref="R231">
    <cfRule type="cellIs" priority="278" dxfId="1" operator="equal" stopIfTrue="1">
      <formula>"ANO"</formula>
    </cfRule>
  </conditionalFormatting>
  <conditionalFormatting sqref="R232">
    <cfRule type="cellIs" priority="279" dxfId="1" operator="equal" stopIfTrue="1">
      <formula>"ANO"</formula>
    </cfRule>
  </conditionalFormatting>
  <conditionalFormatting sqref="R233">
    <cfRule type="cellIs" priority="280" dxfId="1" operator="equal" stopIfTrue="1">
      <formula>"ANO"</formula>
    </cfRule>
  </conditionalFormatting>
  <conditionalFormatting sqref="R233">
    <cfRule type="cellIs" priority="281" dxfId="0" operator="equal" stopIfTrue="1">
      <formula>"ANO"</formula>
    </cfRule>
  </conditionalFormatting>
  <conditionalFormatting sqref="R234">
    <cfRule type="cellIs" priority="282" dxfId="1" operator="equal" stopIfTrue="1">
      <formula>"ANO"</formula>
    </cfRule>
  </conditionalFormatting>
  <conditionalFormatting sqref="R235">
    <cfRule type="cellIs" priority="283" dxfId="1" operator="equal" stopIfTrue="1">
      <formula>"ANO"</formula>
    </cfRule>
  </conditionalFormatting>
  <conditionalFormatting sqref="R236">
    <cfRule type="cellIs" priority="284" dxfId="1" operator="equal" stopIfTrue="1">
      <formula>"ANO"</formula>
    </cfRule>
  </conditionalFormatting>
  <conditionalFormatting sqref="R237">
    <cfRule type="cellIs" priority="285" dxfId="1" operator="equal" stopIfTrue="1">
      <formula>"ANO"</formula>
    </cfRule>
  </conditionalFormatting>
  <conditionalFormatting sqref="R238">
    <cfRule type="cellIs" priority="286" dxfId="1" operator="equal" stopIfTrue="1">
      <formula>"ANO"</formula>
    </cfRule>
  </conditionalFormatting>
  <conditionalFormatting sqref="R238">
    <cfRule type="cellIs" priority="287" dxfId="0" operator="equal" stopIfTrue="1">
      <formula>"ANO"</formula>
    </cfRule>
  </conditionalFormatting>
  <conditionalFormatting sqref="R239">
    <cfRule type="cellIs" priority="288" dxfId="1" operator="equal" stopIfTrue="1">
      <formula>"ANO"</formula>
    </cfRule>
  </conditionalFormatting>
  <conditionalFormatting sqref="R240">
    <cfRule type="cellIs" priority="289" dxfId="1" operator="equal" stopIfTrue="1">
      <formula>"ANO"</formula>
    </cfRule>
  </conditionalFormatting>
  <conditionalFormatting sqref="R241">
    <cfRule type="cellIs" priority="290" dxfId="1" operator="equal" stopIfTrue="1">
      <formula>"ANO"</formula>
    </cfRule>
  </conditionalFormatting>
  <conditionalFormatting sqref="R242">
    <cfRule type="cellIs" priority="291" dxfId="1" operator="equal" stopIfTrue="1">
      <formula>"ANO"</formula>
    </cfRule>
  </conditionalFormatting>
  <conditionalFormatting sqref="R243">
    <cfRule type="cellIs" priority="292" dxfId="1" operator="equal" stopIfTrue="1">
      <formula>"ANO"</formula>
    </cfRule>
  </conditionalFormatting>
  <conditionalFormatting sqref="R243">
    <cfRule type="cellIs" priority="293" dxfId="0" operator="equal" stopIfTrue="1">
      <formula>"ANO"</formula>
    </cfRule>
  </conditionalFormatting>
  <conditionalFormatting sqref="R244">
    <cfRule type="cellIs" priority="294" dxfId="1" operator="equal" stopIfTrue="1">
      <formula>"ANO"</formula>
    </cfRule>
  </conditionalFormatting>
  <conditionalFormatting sqref="R245">
    <cfRule type="cellIs" priority="295" dxfId="1" operator="equal" stopIfTrue="1">
      <formula>"ANO"</formula>
    </cfRule>
  </conditionalFormatting>
  <conditionalFormatting sqref="R246">
    <cfRule type="cellIs" priority="296" dxfId="1" operator="equal" stopIfTrue="1">
      <formula>"ANO"</formula>
    </cfRule>
  </conditionalFormatting>
  <conditionalFormatting sqref="R247">
    <cfRule type="cellIs" priority="297" dxfId="1" operator="equal" stopIfTrue="1">
      <formula>"ANO"</formula>
    </cfRule>
  </conditionalFormatting>
  <conditionalFormatting sqref="R248">
    <cfRule type="cellIs" priority="298" dxfId="1" operator="equal" stopIfTrue="1">
      <formula>"ANO"</formula>
    </cfRule>
  </conditionalFormatting>
  <conditionalFormatting sqref="R248">
    <cfRule type="cellIs" priority="299" dxfId="0" operator="equal" stopIfTrue="1">
      <formula>"ANO"</formula>
    </cfRule>
  </conditionalFormatting>
  <conditionalFormatting sqref="R249">
    <cfRule type="cellIs" priority="300" dxfId="1" operator="equal" stopIfTrue="1">
      <formula>"ANO"</formula>
    </cfRule>
  </conditionalFormatting>
  <conditionalFormatting sqref="R250">
    <cfRule type="cellIs" priority="301" dxfId="1" operator="equal" stopIfTrue="1">
      <formula>"ANO"</formula>
    </cfRule>
  </conditionalFormatting>
  <conditionalFormatting sqref="R250">
    <cfRule type="cellIs" priority="302" dxfId="0" operator="equal" stopIfTrue="1">
      <formula>"ANO"</formula>
    </cfRule>
  </conditionalFormatting>
  <conditionalFormatting sqref="R251">
    <cfRule type="cellIs" priority="303" dxfId="1" operator="equal" stopIfTrue="1">
      <formula>"ANO"</formula>
    </cfRule>
  </conditionalFormatting>
  <conditionalFormatting sqref="R252">
    <cfRule type="cellIs" priority="304" dxfId="1" operator="equal" stopIfTrue="1">
      <formula>"ANO"</formula>
    </cfRule>
  </conditionalFormatting>
  <conditionalFormatting sqref="R252">
    <cfRule type="cellIs" priority="305" dxfId="0" operator="equal" stopIfTrue="1">
      <formula>"ANO"</formula>
    </cfRule>
  </conditionalFormatting>
  <conditionalFormatting sqref="R253">
    <cfRule type="cellIs" priority="306" dxfId="1" operator="equal" stopIfTrue="1">
      <formula>"ANO"</formula>
    </cfRule>
  </conditionalFormatting>
  <conditionalFormatting sqref="R253">
    <cfRule type="cellIs" priority="307" dxfId="0" operator="equal" stopIfTrue="1">
      <formula>"ANO"</formula>
    </cfRule>
  </conditionalFormatting>
  <printOptions/>
  <pageMargins left="0.7086614173228347" right="0.7086614173228347" top="0.7874015748031497" bottom="0.7874015748031497" header="0.31496062992125984" footer="0.31496062992125984"/>
  <pageSetup fitToHeight="4"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Z29"/>
  <sheetViews>
    <sheetView zoomScalePageLayoutView="0" workbookViewId="0" topLeftCell="A1">
      <selection activeCell="C15" sqref="C15"/>
    </sheetView>
  </sheetViews>
  <sheetFormatPr defaultColWidth="9.140625" defaultRowHeight="15"/>
  <cols>
    <col min="2" max="2" width="36.140625" style="0" customWidth="1"/>
    <col min="3" max="3" width="13.8515625" style="0" customWidth="1"/>
    <col min="4" max="4" width="16.00390625" style="0" customWidth="1"/>
    <col min="5" max="5" width="17.00390625" style="0" customWidth="1"/>
    <col min="6" max="6" width="14.140625" style="0" customWidth="1"/>
    <col min="7" max="7" width="9.00390625" style="0" customWidth="1"/>
    <col min="8" max="8" width="13.421875" style="0" customWidth="1"/>
    <col min="9" max="9" width="13.8515625" style="0" customWidth="1"/>
    <col min="10" max="10" width="9.00390625" style="0" customWidth="1"/>
    <col min="11" max="11" width="13.7109375" style="0" customWidth="1"/>
    <col min="12" max="12" width="8.8515625" style="0" customWidth="1"/>
    <col min="13" max="13" width="14.140625" style="0" customWidth="1"/>
    <col min="14" max="14" width="13.8515625" style="0" customWidth="1"/>
    <col min="15" max="15" width="10.7109375" style="0" customWidth="1"/>
    <col min="16" max="16" width="12.8515625" style="0" bestFit="1" customWidth="1"/>
    <col min="17" max="17" width="9.28125" style="0" bestFit="1" customWidth="1"/>
    <col min="18" max="18" width="14.00390625" style="0" customWidth="1"/>
    <col min="19" max="19" width="9.28125" style="0" bestFit="1" customWidth="1"/>
    <col min="20" max="20" width="12.8515625" style="0" bestFit="1" customWidth="1"/>
    <col min="21" max="21" width="9.421875" style="0" bestFit="1" customWidth="1"/>
    <col min="22" max="22" width="13.421875" style="0" customWidth="1"/>
    <col min="23" max="23" width="15.421875" style="0" bestFit="1" customWidth="1"/>
    <col min="24" max="24" width="13.57421875" style="0" customWidth="1"/>
    <col min="26" max="26" width="11.00390625" style="0" bestFit="1" customWidth="1"/>
    <col min="29" max="29" width="17.00390625" style="0" customWidth="1"/>
  </cols>
  <sheetData>
    <row r="1" ht="117" customHeight="1"/>
    <row r="2" ht="18.75">
      <c r="B2" s="89" t="s">
        <v>271</v>
      </c>
    </row>
    <row r="3" ht="18.75">
      <c r="B3" s="89" t="s">
        <v>272</v>
      </c>
    </row>
    <row r="5" spans="2:26" ht="45">
      <c r="B5" s="122" t="s">
        <v>12</v>
      </c>
      <c r="C5" s="123" t="s">
        <v>13</v>
      </c>
      <c r="D5" s="122"/>
      <c r="E5" s="122"/>
      <c r="F5" s="124" t="s">
        <v>273</v>
      </c>
      <c r="G5" s="124"/>
      <c r="H5" s="90" t="s">
        <v>274</v>
      </c>
      <c r="I5" s="124" t="s">
        <v>275</v>
      </c>
      <c r="J5" s="124"/>
      <c r="K5" s="124" t="s">
        <v>276</v>
      </c>
      <c r="L5" s="124"/>
      <c r="M5" s="90" t="s">
        <v>277</v>
      </c>
      <c r="N5" s="125" t="s">
        <v>278</v>
      </c>
      <c r="O5" s="126"/>
      <c r="P5" s="124" t="s">
        <v>279</v>
      </c>
      <c r="Q5" s="124"/>
      <c r="R5" s="125" t="s">
        <v>280</v>
      </c>
      <c r="S5" s="126"/>
      <c r="T5" s="125" t="s">
        <v>281</v>
      </c>
      <c r="U5" s="126"/>
      <c r="V5" s="118" t="s">
        <v>282</v>
      </c>
      <c r="W5" s="118" t="s">
        <v>283</v>
      </c>
      <c r="X5" s="120" t="s">
        <v>284</v>
      </c>
      <c r="Y5" s="91"/>
      <c r="Z5" s="91"/>
    </row>
    <row r="6" spans="2:26" ht="25.5">
      <c r="B6" s="122"/>
      <c r="C6" s="92" t="s">
        <v>19</v>
      </c>
      <c r="D6" s="92" t="s">
        <v>20</v>
      </c>
      <c r="E6" s="93" t="s">
        <v>21</v>
      </c>
      <c r="F6" s="94" t="s">
        <v>285</v>
      </c>
      <c r="G6" s="94" t="s">
        <v>286</v>
      </c>
      <c r="H6" s="94" t="s">
        <v>285</v>
      </c>
      <c r="I6" s="94" t="s">
        <v>285</v>
      </c>
      <c r="J6" s="94" t="s">
        <v>286</v>
      </c>
      <c r="K6" s="94" t="s">
        <v>285</v>
      </c>
      <c r="L6" s="94" t="s">
        <v>286</v>
      </c>
      <c r="M6" s="94" t="s">
        <v>285</v>
      </c>
      <c r="N6" s="94" t="s">
        <v>285</v>
      </c>
      <c r="O6" s="94" t="s">
        <v>286</v>
      </c>
      <c r="P6" s="94" t="s">
        <v>285</v>
      </c>
      <c r="Q6" s="94" t="s">
        <v>286</v>
      </c>
      <c r="R6" s="94" t="s">
        <v>285</v>
      </c>
      <c r="S6" s="94" t="s">
        <v>286</v>
      </c>
      <c r="T6" s="94" t="s">
        <v>285</v>
      </c>
      <c r="U6" s="94" t="s">
        <v>287</v>
      </c>
      <c r="V6" s="119"/>
      <c r="W6" s="119"/>
      <c r="X6" s="121"/>
      <c r="Y6" s="91"/>
      <c r="Z6" s="91"/>
    </row>
    <row r="7" spans="2:26" ht="15">
      <c r="B7" s="95" t="s">
        <v>51</v>
      </c>
      <c r="C7" s="96">
        <v>11525</v>
      </c>
      <c r="D7" s="96">
        <v>250</v>
      </c>
      <c r="E7" s="97">
        <v>2881250</v>
      </c>
      <c r="F7" s="97"/>
      <c r="G7" s="97"/>
      <c r="H7" s="97"/>
      <c r="I7" s="97"/>
      <c r="J7" s="97"/>
      <c r="K7" s="97"/>
      <c r="L7" s="97"/>
      <c r="M7" s="97"/>
      <c r="N7" s="97"/>
      <c r="O7" s="97"/>
      <c r="P7" s="97"/>
      <c r="Q7" s="97"/>
      <c r="R7" s="97"/>
      <c r="S7" s="97"/>
      <c r="T7" s="97">
        <v>-22250</v>
      </c>
      <c r="U7" s="97">
        <v>-89</v>
      </c>
      <c r="V7" s="97"/>
      <c r="W7" s="97">
        <v>2859000</v>
      </c>
      <c r="X7" s="97">
        <f>C7+U7</f>
        <v>11436</v>
      </c>
      <c r="Y7" s="98"/>
      <c r="Z7" s="98"/>
    </row>
    <row r="8" spans="2:26" ht="30">
      <c r="B8" s="95" t="s">
        <v>59</v>
      </c>
      <c r="C8" s="96">
        <v>1</v>
      </c>
      <c r="D8" s="96">
        <v>6308611.4</v>
      </c>
      <c r="E8" s="97">
        <v>6308611.4</v>
      </c>
      <c r="F8" s="97"/>
      <c r="G8" s="97"/>
      <c r="H8" s="97"/>
      <c r="I8" s="97"/>
      <c r="J8" s="97"/>
      <c r="K8" s="97"/>
      <c r="L8" s="97"/>
      <c r="M8" s="97"/>
      <c r="N8" s="97"/>
      <c r="O8" s="97"/>
      <c r="P8" s="97"/>
      <c r="Q8" s="97"/>
      <c r="R8" s="97"/>
      <c r="S8" s="97"/>
      <c r="T8" s="97">
        <v>-155.59</v>
      </c>
      <c r="U8" s="97"/>
      <c r="V8" s="97"/>
      <c r="W8" s="97">
        <v>6308455.81</v>
      </c>
      <c r="X8" s="97">
        <f>C8</f>
        <v>1</v>
      </c>
      <c r="Y8" s="98"/>
      <c r="Z8" s="98"/>
    </row>
    <row r="9" spans="2:26" ht="30">
      <c r="B9" s="95" t="s">
        <v>97</v>
      </c>
      <c r="C9" s="96">
        <v>72</v>
      </c>
      <c r="D9" s="96">
        <v>5527.78</v>
      </c>
      <c r="E9" s="97">
        <v>398000.16</v>
      </c>
      <c r="F9" s="97"/>
      <c r="G9" s="97"/>
      <c r="H9" s="97"/>
      <c r="I9" s="97">
        <v>51900</v>
      </c>
      <c r="J9" s="97">
        <v>1</v>
      </c>
      <c r="K9" s="97"/>
      <c r="L9" s="97"/>
      <c r="M9" s="97"/>
      <c r="N9" s="97"/>
      <c r="O9" s="97"/>
      <c r="P9" s="97"/>
      <c r="Q9" s="97"/>
      <c r="R9" s="97"/>
      <c r="S9" s="97"/>
      <c r="T9" s="97"/>
      <c r="U9" s="97"/>
      <c r="V9" s="97">
        <v>-0.43</v>
      </c>
      <c r="W9" s="97">
        <v>449899.73000000004</v>
      </c>
      <c r="X9" s="97">
        <f>C9+J9</f>
        <v>73</v>
      </c>
      <c r="Y9" s="98"/>
      <c r="Z9" s="98"/>
    </row>
    <row r="10" spans="2:26" ht="30">
      <c r="B10" s="95" t="s">
        <v>98</v>
      </c>
      <c r="C10" s="96">
        <v>100</v>
      </c>
      <c r="D10" s="96">
        <v>6436.26</v>
      </c>
      <c r="E10" s="97">
        <v>643626</v>
      </c>
      <c r="F10" s="97"/>
      <c r="G10" s="97"/>
      <c r="H10" s="97"/>
      <c r="I10" s="97"/>
      <c r="J10" s="97"/>
      <c r="K10" s="97"/>
      <c r="L10" s="97"/>
      <c r="M10" s="97">
        <v>847</v>
      </c>
      <c r="N10" s="97"/>
      <c r="O10" s="97"/>
      <c r="P10" s="97"/>
      <c r="Q10" s="97"/>
      <c r="R10" s="97"/>
      <c r="S10" s="97"/>
      <c r="T10" s="97"/>
      <c r="U10" s="97"/>
      <c r="V10" s="97"/>
      <c r="W10" s="97">
        <v>644473</v>
      </c>
      <c r="X10" s="97">
        <f>C10</f>
        <v>100</v>
      </c>
      <c r="Y10" s="98"/>
      <c r="Z10" s="98"/>
    </row>
    <row r="11" spans="2:26" ht="30">
      <c r="B11" s="95" t="s">
        <v>103</v>
      </c>
      <c r="C11" s="96">
        <v>236</v>
      </c>
      <c r="D11" s="96">
        <v>8762.33</v>
      </c>
      <c r="E11" s="97">
        <v>2067909.88</v>
      </c>
      <c r="F11" s="97"/>
      <c r="G11" s="97"/>
      <c r="H11" s="97"/>
      <c r="I11" s="97"/>
      <c r="J11" s="97"/>
      <c r="K11" s="97"/>
      <c r="L11" s="97"/>
      <c r="M11" s="97"/>
      <c r="N11" s="97">
        <v>-38094</v>
      </c>
      <c r="O11" s="97">
        <v>-1</v>
      </c>
      <c r="P11" s="97"/>
      <c r="Q11" s="97"/>
      <c r="R11" s="97"/>
      <c r="S11" s="97"/>
      <c r="T11" s="97"/>
      <c r="U11" s="97"/>
      <c r="V11" s="97">
        <v>-1.03</v>
      </c>
      <c r="W11" s="97">
        <v>2029814.85</v>
      </c>
      <c r="X11" s="97">
        <f>C11+O11</f>
        <v>235</v>
      </c>
      <c r="Y11" s="98"/>
      <c r="Z11" s="98"/>
    </row>
    <row r="12" spans="2:26" ht="30">
      <c r="B12" s="95" t="s">
        <v>104</v>
      </c>
      <c r="C12" s="96">
        <v>1997</v>
      </c>
      <c r="D12" s="96">
        <v>2071.15</v>
      </c>
      <c r="E12" s="97">
        <v>4136086.5500000003</v>
      </c>
      <c r="F12" s="97"/>
      <c r="G12" s="97"/>
      <c r="H12" s="97"/>
      <c r="I12" s="97"/>
      <c r="J12" s="97"/>
      <c r="K12" s="97"/>
      <c r="L12" s="97"/>
      <c r="M12" s="97"/>
      <c r="N12" s="97">
        <v>34848</v>
      </c>
      <c r="O12" s="97">
        <v>1</v>
      </c>
      <c r="P12" s="97">
        <v>37999</v>
      </c>
      <c r="Q12" s="97">
        <v>1</v>
      </c>
      <c r="R12" s="97"/>
      <c r="S12" s="97"/>
      <c r="T12" s="97"/>
      <c r="U12" s="97"/>
      <c r="V12" s="97">
        <v>0.93</v>
      </c>
      <c r="W12" s="97">
        <v>4208934.4799999995</v>
      </c>
      <c r="X12" s="97">
        <f>C12+Q12+O12</f>
        <v>1999</v>
      </c>
      <c r="Y12" s="98"/>
      <c r="Z12" s="98"/>
    </row>
    <row r="13" spans="2:26" ht="30">
      <c r="B13" s="95" t="s">
        <v>105</v>
      </c>
      <c r="C13" s="96">
        <v>3427</v>
      </c>
      <c r="D13" s="96">
        <v>1295.82</v>
      </c>
      <c r="E13" s="97">
        <v>4440775.14</v>
      </c>
      <c r="F13" s="97"/>
      <c r="G13" s="97"/>
      <c r="H13" s="97"/>
      <c r="I13" s="97"/>
      <c r="J13" s="97"/>
      <c r="K13" s="97">
        <v>-40922</v>
      </c>
      <c r="L13" s="97">
        <v>-1</v>
      </c>
      <c r="M13" s="97">
        <v>-19234</v>
      </c>
      <c r="N13" s="97"/>
      <c r="O13" s="97"/>
      <c r="P13" s="97"/>
      <c r="Q13" s="97"/>
      <c r="R13" s="97">
        <v>106990</v>
      </c>
      <c r="S13" s="97">
        <v>3</v>
      </c>
      <c r="T13" s="97"/>
      <c r="U13" s="97"/>
      <c r="V13" s="97">
        <v>-8.26</v>
      </c>
      <c r="W13" s="97">
        <v>4487600.88</v>
      </c>
      <c r="X13" s="97">
        <f>C13+L13+S13</f>
        <v>3429</v>
      </c>
      <c r="Y13" s="98"/>
      <c r="Z13" s="98"/>
    </row>
    <row r="14" spans="2:26" ht="30">
      <c r="B14" s="95" t="s">
        <v>119</v>
      </c>
      <c r="C14" s="96">
        <v>14</v>
      </c>
      <c r="D14" s="96">
        <v>79620.58</v>
      </c>
      <c r="E14" s="97">
        <v>1114688.12</v>
      </c>
      <c r="F14" s="97"/>
      <c r="G14" s="97"/>
      <c r="H14" s="97"/>
      <c r="I14" s="97"/>
      <c r="J14" s="97"/>
      <c r="K14" s="97"/>
      <c r="L14" s="97"/>
      <c r="M14" s="97"/>
      <c r="N14" s="97">
        <v>51546</v>
      </c>
      <c r="O14" s="97">
        <v>1</v>
      </c>
      <c r="P14" s="97"/>
      <c r="Q14" s="97"/>
      <c r="R14" s="97"/>
      <c r="S14" s="97"/>
      <c r="T14" s="97"/>
      <c r="U14" s="97"/>
      <c r="V14" s="97">
        <v>-0.02</v>
      </c>
      <c r="W14" s="97">
        <v>1166234.1</v>
      </c>
      <c r="X14" s="97">
        <f>C14+O14</f>
        <v>15</v>
      </c>
      <c r="Y14" s="98"/>
      <c r="Z14" s="98"/>
    </row>
    <row r="15" spans="2:26" ht="30">
      <c r="B15" s="95" t="s">
        <v>122</v>
      </c>
      <c r="C15" s="96">
        <v>24</v>
      </c>
      <c r="D15" s="96">
        <v>100487.84</v>
      </c>
      <c r="E15" s="97">
        <v>2411708.16</v>
      </c>
      <c r="F15" s="97"/>
      <c r="G15" s="97"/>
      <c r="H15" s="97"/>
      <c r="I15" s="97">
        <v>-58300</v>
      </c>
      <c r="J15" s="97"/>
      <c r="K15" s="97"/>
      <c r="L15" s="97"/>
      <c r="M15" s="97"/>
      <c r="N15" s="97">
        <v>-48300</v>
      </c>
      <c r="O15" s="97">
        <v>-1</v>
      </c>
      <c r="P15" s="97">
        <v>-37999</v>
      </c>
      <c r="Q15" s="97">
        <v>-1</v>
      </c>
      <c r="R15" s="97"/>
      <c r="S15" s="97"/>
      <c r="T15" s="97"/>
      <c r="U15" s="97"/>
      <c r="V15" s="97">
        <v>0.08</v>
      </c>
      <c r="W15" s="97">
        <v>2267109.2399999998</v>
      </c>
      <c r="X15" s="97">
        <f>C15+Q15+O15</f>
        <v>22</v>
      </c>
      <c r="Y15" s="98"/>
      <c r="Z15" s="98"/>
    </row>
    <row r="16" spans="2:26" ht="30">
      <c r="B16" s="95" t="s">
        <v>123</v>
      </c>
      <c r="C16" s="96">
        <v>19</v>
      </c>
      <c r="D16" s="96">
        <v>59677.16</v>
      </c>
      <c r="E16" s="97">
        <v>1133866.04</v>
      </c>
      <c r="F16" s="97"/>
      <c r="G16" s="97"/>
      <c r="H16" s="97"/>
      <c r="I16" s="97"/>
      <c r="J16" s="97"/>
      <c r="K16" s="97">
        <v>40922</v>
      </c>
      <c r="L16" s="97">
        <v>1</v>
      </c>
      <c r="M16" s="97"/>
      <c r="N16" s="97"/>
      <c r="O16" s="97"/>
      <c r="P16" s="97"/>
      <c r="Q16" s="97"/>
      <c r="R16" s="97">
        <v>-106990</v>
      </c>
      <c r="S16" s="97">
        <v>-3</v>
      </c>
      <c r="T16" s="97"/>
      <c r="U16" s="97"/>
      <c r="V16" s="97">
        <v>0.01</v>
      </c>
      <c r="W16" s="97">
        <v>1067798.05</v>
      </c>
      <c r="X16" s="97">
        <f>C16+S16+L16</f>
        <v>17</v>
      </c>
      <c r="Y16" s="98"/>
      <c r="Z16" s="98"/>
    </row>
    <row r="17" spans="2:26" ht="15">
      <c r="B17" s="95" t="s">
        <v>127</v>
      </c>
      <c r="C17" s="96">
        <v>1</v>
      </c>
      <c r="D17" s="96">
        <v>179349.55</v>
      </c>
      <c r="E17" s="97">
        <v>179349.55</v>
      </c>
      <c r="F17" s="97"/>
      <c r="G17" s="97"/>
      <c r="H17" s="97"/>
      <c r="I17" s="97"/>
      <c r="J17" s="97"/>
      <c r="K17" s="97"/>
      <c r="L17" s="97"/>
      <c r="M17" s="97"/>
      <c r="N17" s="97"/>
      <c r="O17" s="97"/>
      <c r="P17" s="97"/>
      <c r="Q17" s="97"/>
      <c r="R17" s="97"/>
      <c r="S17" s="97"/>
      <c r="T17" s="97"/>
      <c r="U17" s="97"/>
      <c r="V17" s="97">
        <v>0.23</v>
      </c>
      <c r="W17" s="97">
        <v>179349.78</v>
      </c>
      <c r="X17" s="97">
        <f>C17</f>
        <v>1</v>
      </c>
      <c r="Y17" s="98"/>
      <c r="Z17" s="98"/>
    </row>
    <row r="18" spans="2:26" ht="15">
      <c r="B18" s="95" t="s">
        <v>128</v>
      </c>
      <c r="C18" s="96">
        <v>168</v>
      </c>
      <c r="D18" s="96">
        <v>11716.04</v>
      </c>
      <c r="E18" s="97">
        <v>1968294.7200000002</v>
      </c>
      <c r="F18" s="97"/>
      <c r="G18" s="97"/>
      <c r="H18" s="97"/>
      <c r="I18" s="97"/>
      <c r="J18" s="97"/>
      <c r="K18" s="97"/>
      <c r="L18" s="97"/>
      <c r="M18" s="97">
        <v>-28262</v>
      </c>
      <c r="N18" s="97"/>
      <c r="O18" s="97"/>
      <c r="P18" s="97"/>
      <c r="Q18" s="97"/>
      <c r="R18" s="97"/>
      <c r="S18" s="97"/>
      <c r="T18" s="97"/>
      <c r="U18" s="97"/>
      <c r="V18" s="97">
        <v>-0.64</v>
      </c>
      <c r="W18" s="97">
        <v>1940032.0799999998</v>
      </c>
      <c r="X18" s="97">
        <f>C18</f>
        <v>168</v>
      </c>
      <c r="Y18" s="98"/>
      <c r="Z18" s="98"/>
    </row>
    <row r="19" spans="2:26" ht="15">
      <c r="B19" s="95" t="s">
        <v>129</v>
      </c>
      <c r="C19" s="96">
        <v>268</v>
      </c>
      <c r="D19" s="96">
        <v>2008.55</v>
      </c>
      <c r="E19" s="97">
        <v>538291.4</v>
      </c>
      <c r="F19" s="97"/>
      <c r="G19" s="97"/>
      <c r="H19" s="97"/>
      <c r="I19" s="97"/>
      <c r="J19" s="97"/>
      <c r="K19" s="97"/>
      <c r="L19" s="97"/>
      <c r="M19" s="97">
        <v>46649</v>
      </c>
      <c r="N19" s="97"/>
      <c r="O19" s="97"/>
      <c r="P19" s="97"/>
      <c r="Q19" s="97"/>
      <c r="R19" s="97"/>
      <c r="S19" s="97"/>
      <c r="T19" s="97"/>
      <c r="U19" s="97"/>
      <c r="V19" s="97">
        <v>-0.92</v>
      </c>
      <c r="W19" s="97">
        <v>584939.48</v>
      </c>
      <c r="X19" s="97">
        <f>C19</f>
        <v>268</v>
      </c>
      <c r="Y19" s="98"/>
      <c r="Z19" s="98"/>
    </row>
    <row r="20" spans="2:26" ht="15">
      <c r="B20" s="95" t="s">
        <v>145</v>
      </c>
      <c r="C20" s="96">
        <v>10</v>
      </c>
      <c r="D20" s="96">
        <v>5000</v>
      </c>
      <c r="E20" s="97">
        <v>50000</v>
      </c>
      <c r="F20" s="97"/>
      <c r="G20" s="97"/>
      <c r="H20" s="97"/>
      <c r="I20" s="97">
        <v>6400</v>
      </c>
      <c r="J20" s="97">
        <v>4</v>
      </c>
      <c r="K20" s="97"/>
      <c r="L20" s="97"/>
      <c r="M20" s="97"/>
      <c r="N20" s="97"/>
      <c r="O20" s="97"/>
      <c r="P20" s="97"/>
      <c r="Q20" s="97"/>
      <c r="R20" s="97"/>
      <c r="S20" s="97"/>
      <c r="T20" s="97"/>
      <c r="U20" s="97"/>
      <c r="V20" s="97">
        <v>-0.02</v>
      </c>
      <c r="W20" s="97">
        <v>56399.98</v>
      </c>
      <c r="X20" s="97">
        <f>C20+J20</f>
        <v>14</v>
      </c>
      <c r="Y20" s="98"/>
      <c r="Z20" s="98"/>
    </row>
    <row r="21" spans="2:26" ht="15">
      <c r="B21" s="95" t="s">
        <v>147</v>
      </c>
      <c r="C21" s="96">
        <v>2773</v>
      </c>
      <c r="D21" s="96">
        <v>2587.65</v>
      </c>
      <c r="E21" s="97">
        <v>7175553.45</v>
      </c>
      <c r="F21" s="97"/>
      <c r="G21" s="97"/>
      <c r="H21" s="97">
        <v>-1404</v>
      </c>
      <c r="I21" s="97"/>
      <c r="J21" s="97"/>
      <c r="K21" s="97"/>
      <c r="L21" s="97"/>
      <c r="M21" s="97"/>
      <c r="N21" s="97"/>
      <c r="O21" s="97"/>
      <c r="P21" s="97"/>
      <c r="Q21" s="97"/>
      <c r="R21" s="97"/>
      <c r="S21" s="97"/>
      <c r="T21" s="97"/>
      <c r="U21" s="97"/>
      <c r="V21" s="97">
        <v>-10.23</v>
      </c>
      <c r="W21" s="97">
        <v>7174139.22</v>
      </c>
      <c r="X21" s="97">
        <f>C21</f>
        <v>2773</v>
      </c>
      <c r="Y21" s="98"/>
      <c r="Z21" s="98"/>
    </row>
    <row r="22" spans="2:26" ht="30">
      <c r="B22" s="95" t="s">
        <v>154</v>
      </c>
      <c r="C22" s="96">
        <v>6</v>
      </c>
      <c r="D22" s="96">
        <v>24998.33</v>
      </c>
      <c r="E22" s="97">
        <v>149989.98</v>
      </c>
      <c r="F22" s="97">
        <v>130000</v>
      </c>
      <c r="G22" s="97">
        <v>2</v>
      </c>
      <c r="H22" s="97"/>
      <c r="I22" s="97"/>
      <c r="J22" s="97"/>
      <c r="K22" s="97"/>
      <c r="L22" s="97"/>
      <c r="M22" s="97"/>
      <c r="N22" s="97"/>
      <c r="O22" s="97"/>
      <c r="P22" s="97"/>
      <c r="Q22" s="97"/>
      <c r="R22" s="97"/>
      <c r="S22" s="97"/>
      <c r="T22" s="97"/>
      <c r="U22" s="97"/>
      <c r="V22" s="97">
        <v>0.02</v>
      </c>
      <c r="W22" s="97">
        <v>279990</v>
      </c>
      <c r="X22" s="97">
        <f>C22+G22</f>
        <v>8</v>
      </c>
      <c r="Y22" s="98"/>
      <c r="Z22" s="98"/>
    </row>
    <row r="23" spans="2:26" ht="30">
      <c r="B23" s="95" t="s">
        <v>155</v>
      </c>
      <c r="C23" s="96">
        <v>1</v>
      </c>
      <c r="D23" s="96">
        <v>38500</v>
      </c>
      <c r="E23" s="97">
        <v>38500</v>
      </c>
      <c r="F23" s="97"/>
      <c r="G23" s="97"/>
      <c r="H23" s="97">
        <v>-22870</v>
      </c>
      <c r="I23" s="97"/>
      <c r="J23" s="97"/>
      <c r="K23" s="97"/>
      <c r="L23" s="97"/>
      <c r="M23" s="97"/>
      <c r="N23" s="97"/>
      <c r="O23" s="97"/>
      <c r="P23" s="97"/>
      <c r="Q23" s="97"/>
      <c r="R23" s="97"/>
      <c r="S23" s="97"/>
      <c r="T23" s="97"/>
      <c r="U23" s="97"/>
      <c r="V23" s="97">
        <v>0</v>
      </c>
      <c r="W23" s="97">
        <v>15630</v>
      </c>
      <c r="X23" s="97">
        <f>C23</f>
        <v>1</v>
      </c>
      <c r="Y23" s="98"/>
      <c r="Z23" s="98"/>
    </row>
    <row r="24" spans="2:26" ht="30">
      <c r="B24" s="95" t="s">
        <v>158</v>
      </c>
      <c r="C24" s="96">
        <v>5</v>
      </c>
      <c r="D24" s="96">
        <v>158200</v>
      </c>
      <c r="E24" s="97">
        <v>791000</v>
      </c>
      <c r="F24" s="97">
        <v>-80000</v>
      </c>
      <c r="G24" s="97">
        <v>-1</v>
      </c>
      <c r="H24" s="97">
        <v>80284</v>
      </c>
      <c r="I24" s="97"/>
      <c r="J24" s="97"/>
      <c r="K24" s="97"/>
      <c r="L24" s="97"/>
      <c r="M24" s="97"/>
      <c r="N24" s="97"/>
      <c r="O24" s="97"/>
      <c r="P24" s="97"/>
      <c r="Q24" s="97"/>
      <c r="R24" s="97"/>
      <c r="S24" s="97"/>
      <c r="T24" s="97"/>
      <c r="U24" s="97"/>
      <c r="V24" s="97">
        <v>0</v>
      </c>
      <c r="W24" s="97">
        <v>791284</v>
      </c>
      <c r="X24" s="97">
        <f>C24+G24</f>
        <v>4</v>
      </c>
      <c r="Y24" s="98"/>
      <c r="Z24" s="98"/>
    </row>
    <row r="25" spans="2:26" ht="15">
      <c r="B25" s="95" t="s">
        <v>159</v>
      </c>
      <c r="C25" s="96">
        <v>4</v>
      </c>
      <c r="D25" s="96">
        <v>85000</v>
      </c>
      <c r="E25" s="97">
        <v>340000</v>
      </c>
      <c r="F25" s="97"/>
      <c r="G25" s="97"/>
      <c r="H25" s="97">
        <v>-56010</v>
      </c>
      <c r="I25" s="97"/>
      <c r="J25" s="97"/>
      <c r="K25" s="97"/>
      <c r="L25" s="97"/>
      <c r="M25" s="97"/>
      <c r="N25" s="97"/>
      <c r="O25" s="97"/>
      <c r="P25" s="97"/>
      <c r="Q25" s="97"/>
      <c r="R25" s="97"/>
      <c r="S25" s="97"/>
      <c r="T25" s="97"/>
      <c r="U25" s="97"/>
      <c r="V25" s="97">
        <v>0</v>
      </c>
      <c r="W25" s="97">
        <v>283990</v>
      </c>
      <c r="X25" s="97">
        <f>C25</f>
        <v>4</v>
      </c>
      <c r="Y25" s="98"/>
      <c r="Z25" s="98"/>
    </row>
    <row r="26" spans="2:26" ht="15">
      <c r="B26" s="95" t="s">
        <v>161</v>
      </c>
      <c r="C26" s="96">
        <v>7</v>
      </c>
      <c r="D26" s="96">
        <v>78571.42</v>
      </c>
      <c r="E26" s="97">
        <v>549999.94</v>
      </c>
      <c r="F26" s="97">
        <v>-50000</v>
      </c>
      <c r="G26" s="97">
        <v>-1</v>
      </c>
      <c r="H26" s="97"/>
      <c r="I26" s="97"/>
      <c r="J26" s="97"/>
      <c r="K26" s="97"/>
      <c r="L26" s="97"/>
      <c r="M26" s="97"/>
      <c r="N26" s="97"/>
      <c r="O26" s="97"/>
      <c r="P26" s="97"/>
      <c r="Q26" s="97"/>
      <c r="R26" s="97"/>
      <c r="S26" s="97"/>
      <c r="T26" s="97"/>
      <c r="U26" s="97"/>
      <c r="V26" s="97">
        <v>-0.02</v>
      </c>
      <c r="W26" s="97">
        <v>499999.92000000004</v>
      </c>
      <c r="X26" s="97">
        <f>C26+G26</f>
        <v>6</v>
      </c>
      <c r="Y26" s="98"/>
      <c r="Z26" s="98"/>
    </row>
    <row r="27" spans="2:26" ht="15">
      <c r="B27" s="95" t="s">
        <v>174</v>
      </c>
      <c r="C27" s="96">
        <v>1</v>
      </c>
      <c r="D27" s="96">
        <v>200034.88</v>
      </c>
      <c r="E27" s="97">
        <v>200034.88</v>
      </c>
      <c r="F27" s="97"/>
      <c r="G27" s="97"/>
      <c r="H27" s="97"/>
      <c r="I27" s="97"/>
      <c r="J27" s="97"/>
      <c r="K27" s="97"/>
      <c r="L27" s="97"/>
      <c r="M27" s="97"/>
      <c r="N27" s="97"/>
      <c r="O27" s="97"/>
      <c r="P27" s="97"/>
      <c r="Q27" s="97"/>
      <c r="R27" s="97"/>
      <c r="S27" s="97"/>
      <c r="T27" s="97"/>
      <c r="U27" s="97"/>
      <c r="V27" s="97">
        <v>20.32</v>
      </c>
      <c r="W27" s="97">
        <v>200055.2</v>
      </c>
      <c r="X27" s="97">
        <f>C27</f>
        <v>1</v>
      </c>
      <c r="Y27" s="98"/>
      <c r="Z27" s="98"/>
    </row>
    <row r="28" spans="23:26" ht="15">
      <c r="W28" s="99"/>
      <c r="X28" s="100"/>
      <c r="Y28" s="91"/>
      <c r="Z28" s="91"/>
    </row>
    <row r="29" spans="23:26" ht="15">
      <c r="W29" s="101"/>
      <c r="X29" s="91"/>
      <c r="Y29" s="91"/>
      <c r="Z29" s="91"/>
    </row>
  </sheetData>
  <sheetProtection/>
  <mergeCells count="12">
    <mergeCell ref="R5:S5"/>
    <mergeCell ref="T5:U5"/>
    <mergeCell ref="V5:V6"/>
    <mergeCell ref="W5:W6"/>
    <mergeCell ref="X5:X6"/>
    <mergeCell ref="B5:B6"/>
    <mergeCell ref="C5:E5"/>
    <mergeCell ref="F5:G5"/>
    <mergeCell ref="I5:J5"/>
    <mergeCell ref="K5:L5"/>
    <mergeCell ref="N5:O5"/>
    <mergeCell ref="P5:Q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Kováčová Pavlína Ing.</dc:creator>
  <cp:keywords/>
  <dc:description/>
  <cp:lastModifiedBy>Pospíchalová Petra</cp:lastModifiedBy>
  <cp:lastPrinted>2014-10-23T10:01:22Z</cp:lastPrinted>
  <dcterms:created xsi:type="dcterms:W3CDTF">2014-10-22T06:29:21Z</dcterms:created>
  <dcterms:modified xsi:type="dcterms:W3CDTF">2014-10-23T10:01:29Z</dcterms:modified>
  <cp:category/>
  <cp:version/>
  <cp:contentType/>
  <cp:contentStatus/>
</cp:coreProperties>
</file>