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576" windowHeight="12216" tabRatio="624" firstSheet="2" activeTab="2"/>
  </bookViews>
  <sheets>
    <sheet name="1. Shrnutí JTS" sheetId="1" state="hidden" r:id="rId1"/>
    <sheet name="2. Zpráva o realizaci projektu" sheetId="2" state="hidden" r:id="rId2"/>
    <sheet name="3. Závěrečná zpráva o realizaci" sheetId="3" r:id="rId3"/>
    <sheet name="4. Žádost o platbu" sheetId="4" state="hidden" r:id="rId4"/>
    <sheet name="Převedení prostředků ERDF na PP" sheetId="5" state="hidden" r:id="rId5"/>
  </sheets>
  <definedNames>
    <definedName name="_xlnm.Print_Titles" localSheetId="1">'2. Zpráva o realizaci projektu'!$2:$8</definedName>
    <definedName name="_xlnm.Print_Titles" localSheetId="2">'3. Závěrečná zpráva o realizaci'!$3:$9</definedName>
    <definedName name="_xlnm.Print_Titles" localSheetId="3">'4. Žádost o platbu'!$6:$8</definedName>
    <definedName name="_xlnm.Print_Titles" localSheetId="4">'Převedení prostředků ERDF na PP'!$1:$6</definedName>
    <definedName name="_xlnm.Print_Area" localSheetId="1">'2. Zpráva o realizaci projektu'!$A$1:$J$150</definedName>
    <definedName name="_xlnm.Print_Area" localSheetId="2">'3. Závěrečná zpráva o realizaci'!$A$1:$J$178</definedName>
    <definedName name="_xlnm.Print_Area" localSheetId="3">'4. Žádost o platbu'!$A$1:$G$122</definedName>
    <definedName name="_xlnm.Print_Area" localSheetId="4">'Převedení prostředků ERDF na PP'!$A$1:$K$50</definedName>
  </definedNames>
  <calcPr fullCalcOnLoad="1"/>
</workbook>
</file>

<file path=xl/comments2.xml><?xml version="1.0" encoding="utf-8"?>
<comments xmlns="http://schemas.openxmlformats.org/spreadsheetml/2006/main">
  <authors>
    <author>Petra Vodickova</author>
  </authors>
  <commentList>
    <comment ref="B139" authorId="0">
      <text>
        <r>
          <rPr>
            <sz val="10"/>
            <rFont val="Tahoma"/>
            <family val="2"/>
          </rPr>
          <t>Vyplnit v případě potřeby. V každém případě musí formulář obsahovat podpis statutárního zástupce partnera.</t>
        </r>
      </text>
    </comment>
    <comment ref="D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28" authorId="0">
      <text>
        <r>
          <rPr>
            <sz val="10"/>
            <rFont val="Tahoma"/>
            <family val="2"/>
          </rPr>
          <t>Jasné a přesné shrnutí, uvádějte podstatné údaje. Pokud potřebujete více místa, vložte další pole.</t>
        </r>
        <r>
          <rPr>
            <sz val="8"/>
            <rFont val="Tahoma"/>
            <family val="2"/>
          </rPr>
          <t xml:space="preserve">
</t>
        </r>
      </text>
    </comment>
    <comment ref="B32" authorId="0">
      <text>
        <r>
          <rPr>
            <sz val="10"/>
            <rFont val="Tahoma"/>
            <family val="2"/>
          </rPr>
          <t>Vyplňujte s ohledem na milníky popsané ve Vaší projektové žádosti.</t>
        </r>
        <r>
          <rPr>
            <sz val="8"/>
            <rFont val="Tahoma"/>
            <family val="2"/>
          </rPr>
          <t xml:space="preserve">
</t>
        </r>
      </text>
    </comment>
    <comment ref="B66" authorId="0">
      <text>
        <r>
          <rPr>
            <sz val="10"/>
            <rFont val="Tahoma"/>
            <family val="2"/>
          </rPr>
          <t>Vyplňujte s ohledem na údaje uvedené ve Vaší projektové žádosti.</t>
        </r>
        <r>
          <rPr>
            <sz val="8"/>
            <rFont val="Tahoma"/>
            <family val="2"/>
          </rPr>
          <t xml:space="preserve">
</t>
        </r>
      </text>
    </comment>
    <comment ref="B112" authorId="0">
      <text>
        <r>
          <rPr>
            <sz val="10"/>
            <rFont val="Tahoma"/>
            <family val="2"/>
          </rPr>
          <t>Změny, které již byly oficiálně oznámeny, zde již nemusí být uváděny.</t>
        </r>
        <r>
          <rPr>
            <sz val="8"/>
            <rFont val="Tahoma"/>
            <family val="2"/>
          </rPr>
          <t xml:space="preserve">
</t>
        </r>
      </text>
    </comment>
    <comment ref="B116" authorId="0">
      <text>
        <r>
          <rPr>
            <sz val="10"/>
            <rFont val="Tahoma"/>
            <family val="2"/>
          </rPr>
          <t>Strukturovaný výčet</t>
        </r>
        <r>
          <rPr>
            <sz val="8"/>
            <rFont val="Tahoma"/>
            <family val="2"/>
          </rPr>
          <t xml:space="preserve">
</t>
        </r>
      </text>
    </comment>
    <comment ref="B121" authorId="0">
      <text>
        <r>
          <rPr>
            <sz val="10"/>
            <rFont val="Tahoma"/>
            <family val="2"/>
          </rPr>
          <t>Projektová dokumentace, reference na opatření publicity a pořádané akce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167" authorId="0">
      <text>
        <r>
          <rPr>
            <sz val="10"/>
            <rFont val="Tahoma"/>
            <family val="2"/>
          </rPr>
          <t>Vyplnit v případě potřeby. V každém případě musí formulář obsahovat podpis statutárního zástupce partnera.</t>
        </r>
      </text>
    </comment>
    <comment ref="D21"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 authorId="0">
      <text>
        <r>
          <rPr>
            <sz val="10"/>
            <rFont val="Tahoma"/>
            <family val="2"/>
          </rPr>
          <t>Návod pro vyplnění formuláře viz formulář "Zpráva o realizaci projektu"</t>
        </r>
      </text>
    </comment>
    <comment ref="B139"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prověřena namátkovou kontrolou!</t>
        </r>
      </text>
    </comment>
  </commentList>
</comments>
</file>

<file path=xl/comments4.xml><?xml version="1.0" encoding="utf-8"?>
<comments xmlns="http://schemas.openxmlformats.org/spreadsheetml/2006/main">
  <authors>
    <author>Petra Vodickova</author>
  </authors>
  <commentList>
    <comment ref="B108" authorId="0">
      <text>
        <r>
          <rPr>
            <sz val="10"/>
            <rFont val="Tahoma"/>
            <family val="2"/>
          </rPr>
          <t>Vyplnit v případě potřeby. V každém případě musí formulář obsahovat podpis statutárního zástupce partnera.</t>
        </r>
      </text>
    </comment>
    <comment ref="C20"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2" authorId="0">
      <text>
        <r>
          <rPr>
            <sz val="10"/>
            <rFont val="Tahoma"/>
            <family val="2"/>
          </rPr>
          <t>Uveďte zde sečtené a schválené dílčí částky všech partnerů projektu (LP, PP1, PP2,…) dle Prohlášení o způsobilých výdajích od partnerů.</t>
        </r>
      </text>
    </comment>
    <comment ref="B41" authorId="0">
      <text>
        <r>
          <rPr>
            <sz val="10"/>
            <rFont val="Tahoma"/>
            <family val="2"/>
          </rPr>
          <t>Sousedící regiony jsou: 
Linz-Wels, Innviertel, Steyr-Kirchdorf (OÖ), 
St. Pölten a Mostviertel-Eisenwurzen (NÖ)</t>
        </r>
        <r>
          <rPr>
            <sz val="8"/>
            <rFont val="Tahoma"/>
            <family val="2"/>
          </rPr>
          <t xml:space="preserve">
</t>
        </r>
      </text>
    </comment>
    <comment ref="B45" authorId="0">
      <text>
        <r>
          <rPr>
            <sz val="10"/>
            <rFont val="Tahoma"/>
            <family val="2"/>
          </rPr>
          <t>U věcných příspěvků nesmí spolufinancování z ERDF
překročit celkové způsobilé výdaje po odečtení
hodnoty těchto příspěvků.</t>
        </r>
      </text>
    </comment>
    <comment ref="F32" authorId="0">
      <text>
        <r>
          <rPr>
            <sz val="10"/>
            <rFont val="Tahoma"/>
            <family val="2"/>
          </rPr>
          <t>Zadávejte prosím hodnoty pouze do žlutých polí. Šedá pole obsahují vzorce a hodnoty jsou tedy počítány automaticky.</t>
        </r>
        <r>
          <rPr>
            <sz val="8"/>
            <rFont val="Tahoma"/>
            <family val="2"/>
          </rPr>
          <t xml:space="preserve">
</t>
        </r>
      </text>
    </comment>
    <comment ref="B95"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C32" authorId="0">
      <text>
        <r>
          <rPr>
            <sz val="10"/>
            <rFont val="Tahoma"/>
            <family val="2"/>
          </rPr>
          <t>Celkové způsobilé výdaje pro spolufinancování z EU dle Smlouvy o poskytnutí prostředků z ERDF</t>
        </r>
      </text>
    </comment>
    <comment ref="B37"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List>
</comments>
</file>

<file path=xl/comments5.xml><?xml version="1.0" encoding="utf-8"?>
<comments xmlns="http://schemas.openxmlformats.org/spreadsheetml/2006/main">
  <authors>
    <author>Petra Vodickova</author>
  </authors>
  <commentList>
    <comment ref="B37" authorId="0">
      <text>
        <r>
          <rPr>
            <sz val="10"/>
            <rFont val="Tahoma"/>
            <family val="2"/>
          </rPr>
          <t>Vyplnit v případě potřeby. V každém případě musí formulář obsahovat podpis statutárního zástupce partnera.</t>
        </r>
      </text>
    </comment>
    <comment ref="B24" authorId="0">
      <text>
        <r>
          <rPr>
            <sz val="10"/>
            <rFont val="Tahoma"/>
            <family val="2"/>
          </rPr>
          <t>Zde uveďte datum přijetí prostředků z ERDF na Váš účet.</t>
        </r>
      </text>
    </comment>
    <comment ref="F3" authorId="0">
      <text>
        <r>
          <rPr>
            <sz val="10"/>
            <rFont val="Tahoma"/>
            <family val="2"/>
          </rPr>
          <t xml:space="preserve">Jakmile LP obdrží prostředky z ERDF, musí být odpovídající podíl neprodleně převeden na projektové partnery. Toto musí LP doložit tímto formulářem a odpovídajícími výpisy z účtu. Formulář a přílohy je nutné předložit na JTS. 
Doporučujeme předkládat tento formulář od druhé Žádosti o platbu (ve stejném čase). </t>
        </r>
      </text>
    </comment>
  </commentList>
</comments>
</file>

<file path=xl/sharedStrings.xml><?xml version="1.0" encoding="utf-8"?>
<sst xmlns="http://schemas.openxmlformats.org/spreadsheetml/2006/main" count="602" uniqueCount="353">
  <si>
    <t>€</t>
  </si>
  <si>
    <t>......................</t>
  </si>
  <si>
    <t>BIC/SWIFT :</t>
  </si>
  <si>
    <t>………………………………………………</t>
  </si>
  <si>
    <t>……………………………………………..</t>
  </si>
  <si>
    <t>……………………</t>
  </si>
  <si>
    <t>..........................................................</t>
  </si>
  <si>
    <t>Email:</t>
  </si>
  <si>
    <t>ETC AUSTRIA - CZECH REPUBLIC 2007-2013</t>
  </si>
  <si>
    <t>Kontakt:</t>
  </si>
  <si>
    <t>Datum:</t>
  </si>
  <si>
    <t>Zkratka projektu:</t>
  </si>
  <si>
    <t>Číslo projektu:</t>
  </si>
  <si>
    <t>Adresa:</t>
  </si>
  <si>
    <t>Typ zprávy:</t>
  </si>
  <si>
    <t>Kategorie výdajů</t>
  </si>
  <si>
    <t>Schválený rozpočet</t>
  </si>
  <si>
    <t>1. Personální výdaje</t>
  </si>
  <si>
    <t>3. Investice</t>
  </si>
  <si>
    <t>4. Odečtené příjmy</t>
  </si>
  <si>
    <t>CELKEM</t>
  </si>
  <si>
    <t>v tom započteny</t>
  </si>
  <si>
    <t>Výdaje v sousedících regionech (čl. 21, par. 1 Nařízení 1080/2006):</t>
  </si>
  <si>
    <t>Přípravné výdaje (max. 5%)</t>
  </si>
  <si>
    <t>Nákup pozemků</t>
  </si>
  <si>
    <t>Předchozí platby</t>
  </si>
  <si>
    <t>% celkového příspěvku vzhledem ke schválenému rozpočtu</t>
  </si>
  <si>
    <t>Název programu:</t>
  </si>
  <si>
    <t>Banka:</t>
  </si>
  <si>
    <t>Adresa banky:</t>
  </si>
  <si>
    <t>Majitel účtu:</t>
  </si>
  <si>
    <t>Číslo účtu:</t>
  </si>
  <si>
    <t xml:space="preserve">IBAN bankovního účtu: </t>
  </si>
  <si>
    <t>Inkasní příkaz za období, za které je zpráva podávána: ERDF</t>
  </si>
  <si>
    <t>Podpis a razítko:</t>
  </si>
  <si>
    <t>PROJEKTOVÝ INKASNÍ PŘÍKAZ V EURECH</t>
  </si>
  <si>
    <t>Závěrečná zpráva</t>
  </si>
  <si>
    <t>Zpracovatel:</t>
  </si>
  <si>
    <t>Pozice:</t>
  </si>
  <si>
    <t>Vedoucí partner vyplní tento dokument česky i německy.</t>
  </si>
  <si>
    <t>Zůstatková částka</t>
  </si>
  <si>
    <t>Průběžná zpráva</t>
  </si>
  <si>
    <t>v % schváleného rozpočtu</t>
  </si>
  <si>
    <t>Berichtsperiode/Monitorovací období</t>
  </si>
  <si>
    <t>Anfang/Počátek</t>
  </si>
  <si>
    <t>Ende/Konec</t>
  </si>
  <si>
    <t>4. Plnění časového plánu: Česky</t>
  </si>
  <si>
    <t>4.1 Milníky dosažené v průběhu dosavadní realizace projektu:</t>
  </si>
  <si>
    <t>Milník</t>
  </si>
  <si>
    <t>Plánované datum splnění</t>
  </si>
  <si>
    <t>Skutečné datum splnění</t>
  </si>
  <si>
    <t>4. Plnění časového plánu: Německy</t>
  </si>
  <si>
    <t>Adresa (tel./e-mail):</t>
  </si>
  <si>
    <t>Kontaktní osoba:</t>
  </si>
  <si>
    <t>2. Věcné a externí výdaje</t>
  </si>
  <si>
    <t>Vedoucí partner:</t>
  </si>
  <si>
    <t>Výstup/indikátor</t>
  </si>
  <si>
    <t>Plán</t>
  </si>
  <si>
    <t>Skutečnost</t>
  </si>
  <si>
    <t>Číslo přílohy</t>
  </si>
  <si>
    <t>Označení přílohy</t>
  </si>
  <si>
    <t>Kontakt (tel./e-mail):</t>
  </si>
  <si>
    <t>Poznámka:</t>
  </si>
  <si>
    <t>Jako Vedoucí partner prohlašuji:</t>
  </si>
  <si>
    <t>Vedoucí partner</t>
  </si>
  <si>
    <r>
      <t xml:space="preserve">ZÁVĚREČNÁ ZPRÁVA O REALIZACI PROJEKTU   </t>
    </r>
    <r>
      <rPr>
        <b/>
        <sz val="22"/>
        <color indexed="10"/>
        <rFont val="Arial"/>
        <family val="2"/>
      </rPr>
      <t>3.</t>
    </r>
  </si>
  <si>
    <r>
      <t xml:space="preserve">ŽÁDOST O PLATBU   </t>
    </r>
    <r>
      <rPr>
        <b/>
        <sz val="22"/>
        <color indexed="10"/>
        <rFont val="Arial"/>
        <family val="2"/>
      </rPr>
      <t>4.</t>
    </r>
  </si>
  <si>
    <t>(a)</t>
  </si>
  <si>
    <t>(b)</t>
  </si>
  <si>
    <t>(c )</t>
  </si>
  <si>
    <t>(a) - (b) - (c )</t>
  </si>
  <si>
    <r>
      <t xml:space="preserve">ZPRÁVA O REALIZACI PROJEKTU     </t>
    </r>
    <r>
      <rPr>
        <b/>
        <sz val="22"/>
        <color indexed="10"/>
        <rFont val="Arial"/>
        <family val="2"/>
      </rPr>
      <t>2.</t>
    </r>
  </si>
  <si>
    <t>3. Plnění časového plánu: Česky</t>
  </si>
  <si>
    <t>3.1 Milníky dosažené v průběhu dosavadní realizace projektu:</t>
  </si>
  <si>
    <t>3. Plnění časového plánu: Německy</t>
  </si>
  <si>
    <t>5.1 Druh výstupu:</t>
  </si>
  <si>
    <t>5. Popis dosažených výstupů/indikátorů v realizovaných činnostech: Česky</t>
  </si>
  <si>
    <t>5.2 Komentář k výstupům/indikátorům realizovaných aktivit:</t>
  </si>
  <si>
    <t>5. Popis dosažených výstupů/indikátorů v realizovaných činnostech: Německy</t>
  </si>
  <si>
    <t>8. Přílohy: Česky</t>
  </si>
  <si>
    <t>8. Přílohy: Německy</t>
  </si>
  <si>
    <t>7. Popis spolupráce mezi partnery během realizace projektu: Česky</t>
  </si>
  <si>
    <t>7. Popis spolupráce mezi partnery během realizace projektu: Německy</t>
  </si>
  <si>
    <t xml:space="preserve">9. Opatření zajišťující udržitelnost projektu a jeho výstupů: Česky </t>
  </si>
  <si>
    <t xml:space="preserve">9. Opatření zajišťující udržitelnost projektu a jeho výstupů: Německy </t>
  </si>
  <si>
    <t>11. Přílohy: Česky</t>
  </si>
  <si>
    <t>11. Přílohy: Německy</t>
  </si>
  <si>
    <t>Specifikace dle partnerů projektu</t>
  </si>
  <si>
    <t>Projektový partner 1</t>
  </si>
  <si>
    <t>Projektový partner 2</t>
  </si>
  <si>
    <t>3) Veškeré skutečnosti uvedené v Žádosti o platbu jsou pravdivé a jsou v souladu s národními a evropskými právními předpisy.</t>
  </si>
  <si>
    <t>Věcné příspěvky (dle čl. 56 (2)c 1083/2006)</t>
  </si>
  <si>
    <t>Podpis:</t>
  </si>
  <si>
    <t>Statutární zástupce:</t>
  </si>
  <si>
    <t>Potvrzení Vedoucího partnera o předání prostředků z ERDF projektovým partnerům:</t>
  </si>
  <si>
    <t>1. Monitorovací období</t>
  </si>
  <si>
    <t>2. Přehled převedených prostředků z ERDF projektovým partnerům</t>
  </si>
  <si>
    <t>Projektový partner</t>
  </si>
  <si>
    <t>Jméno příjemce</t>
  </si>
  <si>
    <t>Datum převodu</t>
  </si>
  <si>
    <t>Číslo dokladu (dle přílohy)</t>
  </si>
  <si>
    <t>Částka</t>
  </si>
  <si>
    <t>Projektový partner 3</t>
  </si>
  <si>
    <t>Projektový partner 4</t>
  </si>
  <si>
    <t>PROJEKT - Potvrzení o převedení prostředků z ERDF</t>
  </si>
  <si>
    <t>vztahující se na platbu z</t>
  </si>
  <si>
    <t>za monitorovací období</t>
  </si>
  <si>
    <t>začátek</t>
  </si>
  <si>
    <t>konec</t>
  </si>
  <si>
    <t>obdržená částka:</t>
  </si>
  <si>
    <t>Číslo Žádosti o platbu:</t>
  </si>
  <si>
    <t>Monitorovací období (č./od do), na které se Žádost o platbu vztahuje</t>
  </si>
  <si>
    <t>Monitorovací období (č./od do):</t>
  </si>
  <si>
    <t>1. Übersicht der bisher vorgelegten Gesamtprojektberichte/Přehled doposud předložených Zpráv o realizaci projektu</t>
  </si>
  <si>
    <t>Nummer der Berichtsperiode/Číslo monitorovacího období</t>
  </si>
  <si>
    <t>ANO</t>
  </si>
  <si>
    <t>NE</t>
  </si>
  <si>
    <t>9. Je s touto zprávou předložena také Žádost o platbu? (Prosíme označit)</t>
  </si>
  <si>
    <t>JA</t>
  </si>
  <si>
    <t>NEIN</t>
  </si>
  <si>
    <t>Zástupce Vedoucího partnera prohlašuje, že všechny údaje v Žádosti o platbu jsou správné a úplné.</t>
  </si>
  <si>
    <t>1) Veškeré výdaje zahrnuté do této žádosti jsou v souladu se Smlouvou o poskytnutí prostředků ERDF a byly zkontrolovány příslušnými kontrolory.</t>
  </si>
  <si>
    <t xml:space="preserve">2) Na základě předložené zprávy schválené kontrolorem bude bezprostředně po obdržení dotace z ERDF její příslušná část převedena každému z výše uvedených projektových partnerů. </t>
  </si>
  <si>
    <t>(c)</t>
  </si>
  <si>
    <t>(a)-(b)-(c)</t>
  </si>
  <si>
    <t>Uznané výdaje z předchozích zpráv</t>
  </si>
  <si>
    <t>Výdaje uznané v této zprávě</t>
  </si>
  <si>
    <t>K předání na Společný technický sekretariát</t>
  </si>
  <si>
    <t>1.</t>
  </si>
  <si>
    <t>Rozpočtované příjmy</t>
  </si>
  <si>
    <t>Příjmy uvedené v předchozích zprávách</t>
  </si>
  <si>
    <t>Příjmy účtované v této zprávě</t>
  </si>
  <si>
    <t>% příjmů vzhledem k celkovým rozpočtovaným příjmům</t>
  </si>
  <si>
    <t>Zůstatková částka příjmů</t>
  </si>
  <si>
    <t>Schválený rozpočet ERDF</t>
  </si>
  <si>
    <t>Platba požadovaná v této zprávě</t>
  </si>
  <si>
    <t>Zůstatková částka ERDF</t>
  </si>
  <si>
    <t>12. Je s touto zprávou předložena také Žádost o platbu? (Prosíme označit)</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</si>
  <si>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</si>
  <si>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</si>
  <si>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PŘÍJMY JAKO SOUČÁST FINANCOVÁNÍ**</t>
  </si>
  <si>
    <t xml:space="preserve">4. Odečtené příjmy* </t>
  </si>
  <si>
    <t>GESAMTPROJEKT-ZUSAMMENFASSUNG  / SHRNUTÍ NA ÚROVNI PROJEKTU</t>
  </si>
  <si>
    <t>Zusammenfassung der zertifizierten Projektteile durch das Sekretariat /                                 Shrnutí certifikovaných částí projektu sekretariátem</t>
  </si>
  <si>
    <t>Projektakronym / Zkratka projektu:</t>
  </si>
  <si>
    <t>Projektnummer / Číslo projektu:</t>
  </si>
  <si>
    <t>Nummer des Auszahlungantrags / Číslo Žádosti o platbu:</t>
  </si>
  <si>
    <t>Berichtstyp / Typ zprávy:</t>
  </si>
  <si>
    <t>Zwischen/Endbericht</t>
  </si>
  <si>
    <t>Berichtsperiode / Monitorovací období</t>
  </si>
  <si>
    <t>Zusammenfassung der Ausgaben in EURO</t>
  </si>
  <si>
    <t>Kostenkategorie / Druh výdajů</t>
  </si>
  <si>
    <t>Genehmigtes Budget / Schválený rozpočet</t>
  </si>
  <si>
    <t>Früher anerkannte Ausgaben / Uznané výdaje z předchozích zpráv</t>
  </si>
  <si>
    <t>Durch die Kontrollstelle anerkannte Ausgaben / Výdaje uznané kontrolním místem</t>
  </si>
  <si>
    <t>Restbetrag / Zůstatková částka</t>
  </si>
  <si>
    <t>1. Personalkosten / Personální výdaje</t>
  </si>
  <si>
    <t>2. Sachausgaben / Věcné a externí výdaje</t>
  </si>
  <si>
    <t>3. Investitionen / Investice</t>
  </si>
  <si>
    <t>4. Abgezogene Einnahmen / Odečtené příjmy*</t>
  </si>
  <si>
    <t>GESAMT / CELKEM</t>
  </si>
  <si>
    <t>* Einnahmen bei allen Projekten über 1 Mio EUR Gesamtkosten, sowie Einnahmen jener Projekte unter 1 Mio EUR Gesamtkosten, die sich bei der Antragstellung nicht explizit zur Finanzierung ihrer Eigenmittel durch Einnahmen entschieden haben, sind hier einzutragen. /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</si>
  <si>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darin enthalten / v tom započteny:</t>
  </si>
  <si>
    <t>Ausgaben in den benachbarten Regionen / Výdaje v sousedících regionech</t>
  </si>
  <si>
    <t>in % des genehmigten Budgets / v % schváleného rozpočtu</t>
  </si>
  <si>
    <t>Vorbereitungskosten / Přípravné výdaje</t>
  </si>
  <si>
    <t xml:space="preserve">Sachleistungen / Věcné příspěvky </t>
  </si>
  <si>
    <t>Ankauf von Grundstücken / Nákup pozemků</t>
  </si>
  <si>
    <t>Bewilligtes Budget / Schválený rozpočet</t>
  </si>
  <si>
    <t>Frühere Auszahlungen / Předchozí platby</t>
  </si>
  <si>
    <t>Mit diesem Bericht angeforderte Auszahlung / Platba požadovaná v této zprávě</t>
  </si>
  <si>
    <t>% der Gesamtauszahlung in Bezug zum bewilligten Budget / % celkového příspěvku vzhledem ke schválenému rozpočtu</t>
  </si>
  <si>
    <t>Restbetrag EFRE /  Zůstatková částka ERDF</t>
  </si>
  <si>
    <t>EFRE-Auszahlungen / Platby z ERDF</t>
  </si>
  <si>
    <t>Nationale Auszahlungen / Národní platby:</t>
  </si>
  <si>
    <t>Bewiligtes Budget der nationalen Kofinanzierung / Schválený rozpočet národního kofinancování</t>
  </si>
  <si>
    <t>Restbetrag der nationalen Finanzierung /  Zůstatková částka národního financování</t>
  </si>
  <si>
    <r>
      <t>LP (</t>
    </r>
    <r>
      <rPr>
        <b/>
        <i/>
        <sz val="9"/>
        <rFont val="Arial"/>
        <family val="2"/>
      </rPr>
      <t>kofinanzierende Stelle/kofinancující subjekt</t>
    </r>
    <r>
      <rPr>
        <b/>
        <sz val="9"/>
        <rFont val="Arial"/>
        <family val="2"/>
      </rPr>
      <t>)</t>
    </r>
  </si>
  <si>
    <r>
      <t>PP1 (</t>
    </r>
    <r>
      <rPr>
        <b/>
        <i/>
        <sz val="9"/>
        <rFont val="Arial"/>
        <family val="2"/>
      </rPr>
      <t>kofinanzierende Stelle/kofinancující subjekt</t>
    </r>
    <r>
      <rPr>
        <b/>
        <sz val="9"/>
        <rFont val="Arial"/>
        <family val="2"/>
      </rPr>
      <t>)</t>
    </r>
  </si>
  <si>
    <r>
      <t>PP2 (</t>
    </r>
    <r>
      <rPr>
        <b/>
        <i/>
        <sz val="9"/>
        <rFont val="Arial"/>
        <family val="2"/>
      </rPr>
      <t>kofinanzierende Stelle/kofinancující subjekt</t>
    </r>
    <r>
      <rPr>
        <b/>
        <sz val="9"/>
        <rFont val="Arial"/>
        <family val="2"/>
      </rPr>
      <t>)</t>
    </r>
  </si>
  <si>
    <t>Budgetierte Einnahmen / Rozpočtované příjmy</t>
  </si>
  <si>
    <t>Früher berichtete Einnahmen / Příjmy uvedené v předchozích zprávách</t>
  </si>
  <si>
    <t>Mit diesem Bericht abgerechnete Einnahmen / Příjmy účtované v této zprávě</t>
  </si>
  <si>
    <t>% der Einnahmen in Bezug zu den gesamten budgetierten Einnahmen / % celkového příspěvku vzhledem ke schválenému rozpočtu</t>
  </si>
  <si>
    <t>Restbetrag Einnahmen / Zůstatková částka příjmů</t>
  </si>
  <si>
    <t>Einnahmen als Finanzierungsbestandteil / Příjmy jako součást financování**</t>
  </si>
  <si>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 / 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</si>
  <si>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Es wurden Vorortkontrollen in der Berichtsperiode durchgeführt / Byly provedeny kontroly na místě v období, za které je zpráva podávána:</t>
  </si>
  <si>
    <t>Ja/Nein</t>
  </si>
  <si>
    <t>Der Bericht des Lead Partners wurde von Kontrollstelle geprüft und in Ordnung befunden / Zpráva Vedoucího partnera byla kontrolorem prověřena a shledána v pořádku:</t>
  </si>
  <si>
    <t>Raum für evtl. Anmerkungen / Prostor pro event. poznámky</t>
  </si>
  <si>
    <t>bestätigt, dass die Ausgabenprüfung nach den Vorgaben der Verordnung (EC) 1828/2006 Art.13(2),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</si>
  <si>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r>
      <t>4</t>
    </r>
    <r>
      <rPr>
        <sz val="10"/>
        <rFont val="Arial"/>
        <family val="2"/>
      </rPr>
      <t>die geltend gemachten Ausgaben sind real</t>
    </r>
  </si>
  <si>
    <r>
      <t>4</t>
    </r>
    <r>
      <rPr>
        <sz val="10"/>
        <rFont val="Arial"/>
        <family val="2"/>
      </rPr>
      <t>die Lieferung bzw. Erbringung der betreffenden Produkte oder Dienstleistungen entsprechen der Genehmigungsentscheidung und dem Fördervertrag</t>
    </r>
  </si>
  <si>
    <r>
      <t>4</t>
    </r>
    <r>
      <rPr>
        <sz val="10"/>
        <rFont val="Arial"/>
        <family val="2"/>
      </rPr>
      <t>der Zahlungsantrag ist korrekt</t>
    </r>
  </si>
  <si>
    <r>
      <t>4</t>
    </r>
    <r>
      <rPr>
        <sz val="10"/>
        <rFont val="Arial"/>
        <family val="2"/>
      </rPr>
      <t xml:space="preserve">die Vorhaben und Ausgaben sind in Übereinstimmung mit den gemeinschaftlichen und nationalen Bestimmungen </t>
    </r>
  </si>
  <si>
    <r>
      <t>4</t>
    </r>
    <r>
      <rPr>
        <sz val="10"/>
        <rFont val="Arial"/>
        <family val="2"/>
      </rPr>
      <t>Doppelfinanzierung mit anderen gemeinschaftlichen oder nationalen Regelungen oder mit anderen Programmzeiträumen kann ausgeschlossen werden</t>
    </r>
  </si>
  <si>
    <r>
      <t>4</t>
    </r>
    <r>
      <rPr>
        <sz val="10"/>
        <rFont val="Arial"/>
        <family val="2"/>
      </rPr>
      <t>die durchgeführten Aktivitäten sind im Einklang mit den Regeln des Umweltschutzes, den Regeln der Gleichstellung, den Publizitätsregeln und den Regeln für die öffentliche Förderung</t>
    </r>
  </si>
  <si>
    <r>
      <t>4</t>
    </r>
    <r>
      <rPr>
        <sz val="10"/>
        <rFont val="Arial"/>
        <family val="2"/>
      </rPr>
      <t xml:space="preserve">die Regeln für das öffentliche Vergabewesen wurden berücksichtigt  </t>
    </r>
  </si>
  <si>
    <t>Erklärung der Kontrollstelle:</t>
  </si>
  <si>
    <t>Der Auszahlungsantrag stimmt mit allen Partner-Prüfberichten überein, die für die jeweilige im EFRE-Vertrag angeführte Berichtsperiode vorliegen.</t>
  </si>
  <si>
    <t>siehe auch Checkliste des JTS vom / viz také checklist JTS ze dne:</t>
  </si>
  <si>
    <t>&lt;datum&gt;</t>
  </si>
  <si>
    <t>Zuständige LP Kontrollstelle / Odpovědný kontrolor LP:</t>
  </si>
  <si>
    <t>Unterschrift / Podpis</t>
  </si>
  <si>
    <t>Datum und Ort / Datum a místo:</t>
  </si>
  <si>
    <t>Für das GTS hat Zusammenfassung durchgeführt / Za JTS provedl(a) shrnutí:</t>
  </si>
  <si>
    <t>MA-G 21</t>
  </si>
  <si>
    <t>M00172</t>
  </si>
  <si>
    <t>Kraj Vysočina</t>
  </si>
  <si>
    <t xml:space="preserve">Žižkova 57, CZ-587 33 Jihlava </t>
  </si>
  <si>
    <t>Ing. Petr Holý</t>
  </si>
  <si>
    <t>564 602 538, holy.p@kr-vysocina.cz</t>
  </si>
  <si>
    <t>č. 3 od 1.11.2011 - 30.04.2012</t>
  </si>
  <si>
    <t xml:space="preserve"> 31.12.2012</t>
  </si>
  <si>
    <t>Konference realizátorů MA 21 (M1,3,5)</t>
  </si>
  <si>
    <t>Semináře pro samosprávu (M1-5)</t>
  </si>
  <si>
    <t>Přeshraniční cena (M2,4,5)</t>
  </si>
  <si>
    <t>Jazykové vzdělávání, vytvoření slovníku (M1-5)</t>
  </si>
  <si>
    <t>Sociologický průzkum (M1-5)</t>
  </si>
  <si>
    <t xml:space="preserve">Setkání realizačního týmu (M1-5) </t>
  </si>
  <si>
    <t>3.2 Komentář k plnění časového plánu (odchylky, zpoždění, problémy): všechny aktivity probíhají podle časového plánu.</t>
  </si>
  <si>
    <t>Setkání realizačního týmu</t>
  </si>
  <si>
    <t>www stránky projektu</t>
  </si>
  <si>
    <t>Konference realizátorů MA 21 v CZ</t>
  </si>
  <si>
    <t>Konference realizátorů MA 21 v AT</t>
  </si>
  <si>
    <t>Příklady dobré praxe přes hranice</t>
  </si>
  <si>
    <t>průběžně</t>
  </si>
  <si>
    <t>Semináře pro samosprávu v CZ</t>
  </si>
  <si>
    <t>Semináře pro samosprávu v AT</t>
  </si>
  <si>
    <t>Konference pro podnikatele v CZ</t>
  </si>
  <si>
    <t>Konference pro podnikatele v AT</t>
  </si>
  <si>
    <t>www pro podnikatele</t>
  </si>
  <si>
    <t>Přeshraniční cena</t>
  </si>
  <si>
    <t>Účast na klimatour v NÖ</t>
  </si>
  <si>
    <t>Uspořádání Klimatour v CZ</t>
  </si>
  <si>
    <t>Školení pro koordinátory a zájemce o MA 21 v CZ</t>
  </si>
  <si>
    <t>Školení pro koordinátory a zájemce o MA 21 v AT</t>
  </si>
  <si>
    <t>Jazykové vzdělávání</t>
  </si>
  <si>
    <t>Vytvoření slovníku</t>
  </si>
  <si>
    <t>Sociologický průzkum</t>
  </si>
  <si>
    <t>X</t>
  </si>
  <si>
    <t>projektový manažer</t>
  </si>
  <si>
    <t>MUDr. Jiří Běhounek</t>
  </si>
  <si>
    <r>
      <t xml:space="preserve">2. Shrnutí aktivit, které byly provedeny v celém projektu během období, za které je zpráva podávana: Německy
</t>
    </r>
    <r>
      <rPr>
        <sz val="10"/>
        <rFont val="Arial"/>
        <family val="2"/>
      </rPr>
      <t xml:space="preserve">Konferenz der Realisatoren LA21 (10.11.2011,  St. Pöltenu); Seminar für Bürgermeister der Gemeinden im Kreis Vysočina (22.11.2011, Třešť); Seminar für Kleinregionen und Lokale Aktionsgruppen im Kreis Vysočina (7.3.2012, Havlíčkův Brod); Treffen des Projektteams (12.3.2012, Rouchovany); Konferenz für Unternehmenssektor (24.4.2012, Neupölla); Verleihung des grenzüberschreitenden Preises – Regionalrunde (Aufnahme von Nominierungen seit 1.1.2012). Es verlief die Vorbereitung für das dreisprachige Wörterbuch und Publikation Beispiele guter Praxis, weiter Vorbereitung für Veranstaltung Klimastaffel. Es wurde regelmäßig Homepage des Projektes aktualisiert.   </t>
    </r>
  </si>
  <si>
    <t>Klimastaffel</t>
  </si>
  <si>
    <t>Konferenz für Unternehmenssektor</t>
  </si>
  <si>
    <t>Sociologische Forschung (M1-5)</t>
  </si>
  <si>
    <t>Sprachausbildung, Wörterbuch (M1-5)</t>
  </si>
  <si>
    <t>Schulung für Koordinatoren (M2,3,4)</t>
  </si>
  <si>
    <t>Grenzüberschreitender Preis (M2,4,5)</t>
  </si>
  <si>
    <t>Seminare für Selbstverwaltung (M1-5)</t>
  </si>
  <si>
    <t>Guter Praxis Beispiele grenzübergreifend (M1-5)</t>
  </si>
  <si>
    <t>Konferenz für Realisatoren LA 21 (M1,3,5)</t>
  </si>
  <si>
    <t xml:space="preserve">Treffen des Projektteams (M1-5) </t>
  </si>
  <si>
    <t>18.8.2010,15.12.2010,14.2.2011, 1.6.2011, 27.10.2011, 12.3.2012 (Aktivität besteht weiter)</t>
  </si>
  <si>
    <t>22.11.2010, 10.11.2011 (Aktivität besteht weiter)</t>
  </si>
  <si>
    <t>Aktivität besteht weiter</t>
  </si>
  <si>
    <t>8.10.2010,1.12.2010, 27.1.2011, 24.2.2011, 9.-10.6.2011, 22.11.2011, 7.3.2012 (Aktivität besteht weiter)</t>
  </si>
  <si>
    <t>7.6.2011 (Aktivität besteht weiter)</t>
  </si>
  <si>
    <t>2.-3.5.2011, 26.-27.8.2011 (Aktivität besteht weiter)</t>
  </si>
  <si>
    <t>14.10.2011, 24.4.2012 (Aktivität besteht weiter)</t>
  </si>
  <si>
    <t>25.-26.6.2011 (Aktivität besteht weiter)</t>
  </si>
  <si>
    <t>3.2 Komentář k plnění časového plánu (odchylky, zpoždění, problémy): alle Aktivitäten verlaufen nach Plan</t>
  </si>
  <si>
    <t>Treffen des Projektteams</t>
  </si>
  <si>
    <t>www Seiten des Projektes</t>
  </si>
  <si>
    <t>Konferenz der Umsetzer LA 21 in CZ</t>
  </si>
  <si>
    <t>Konferenz der Umsetzer LA 21 in AT</t>
  </si>
  <si>
    <t>Gute Praxis Beispiele über Grenzen</t>
  </si>
  <si>
    <t>Seminare für Selbstverwaltung in CZ</t>
  </si>
  <si>
    <t>Seminare für Selbstverwaltung in AT</t>
  </si>
  <si>
    <t>Konferenz für Unternehmer in CZ</t>
  </si>
  <si>
    <t>Konferenz für Unternehmer in AT</t>
  </si>
  <si>
    <t>Grenzüberschreitender Preis</t>
  </si>
  <si>
    <t>Teilnahme an Klimastaffel in NÖ</t>
  </si>
  <si>
    <t>Organisation der Klimastaffel in CZ</t>
  </si>
  <si>
    <t>Schulung für Koordinatoren und Interessenten für LA 21 in CZ</t>
  </si>
  <si>
    <t>Schulung für Koordinatoren und Interessenten für LA 21 in  AT</t>
  </si>
  <si>
    <t>Sprachausbildung</t>
  </si>
  <si>
    <t xml:space="preserve">Schaffung des Wörterbuchs </t>
  </si>
  <si>
    <t xml:space="preserve">Soziologische Forschung </t>
  </si>
  <si>
    <r>
      <t xml:space="preserve">6. Odchylky od původně plánovaných aktivit (v rámci zprávy, která nepodléhá předešlému schválení ŘO či MV): Německy
- </t>
    </r>
    <r>
      <rPr>
        <sz val="10"/>
        <rFont val="Arial"/>
        <family val="2"/>
      </rPr>
      <t>Personaländerung im Projektteam LP</t>
    </r>
  </si>
  <si>
    <r>
      <t xml:space="preserve">4. Popis informačních a propagačních aktivit projektu: </t>
    </r>
    <r>
      <rPr>
        <sz val="10"/>
        <rFont val="Arial"/>
        <family val="2"/>
      </rPr>
      <t>pravidelné zveřejňování zpráv na webových stránkách Kraje Vysočina - www.kr-vysocina.cz, stránkách projektu: www.kr-vysocina.cz/mag21, v „Kraj Vysočina“ – měsíčníku pro občany, Zpravodaji pro obce, regionálním tisku, na stránkách www.gemeinde21.at, www.dorf-stadterneurung.at, tisková zpráva na stránkách www.noel.gv.at, oznámení v časopise "Leben in Stadt und Land - jaro 2012". Povinná publicita na akcích je zajišťována prostřednictvím informačních bannerů, vlajek, letáků, pozvánek, plakátů. Loga jsou uveřejněna na veškerých tištěných materiálech (prezenční listiny, zápisy). Z konference pro podnikatele byl pořízen přepis zvukových nahrávek a videozáznam, který je zveřejněn na http://www.youtube.com/watch?v=R_nkGDVkVAU&amp;feature=youtu.be.</t>
    </r>
  </si>
  <si>
    <r>
      <t xml:space="preserve">4.  Popis informačních a propagačních aktivit projektu: Německy
</t>
    </r>
    <r>
      <rPr>
        <sz val="10"/>
        <rFont val="Arial"/>
        <family val="2"/>
      </rPr>
      <t xml:space="preserve">Es wurden regelmäßig die aktuelle Nachrichten veröffentlicht: die Webseite des Kreises Vysočina - www.kr-vysocina.cz, auf der Webseite des Projektes: www.kr-vysocina.cz/mag21; im „Kraj Vysočina“ – Monatsblatt für Bürger, im Newsletter für Gemeinden, in Regionalpresse www.gemeinde21.at, www.dorf-stadterneurung.at und Pressebericht auf Seiten www.noel.gv.at, Ankündigung im Journal "Leben in Stadt und Land -Frühjahr 2012". Pflichtige Publizität wird während der Veranstaltungen mittels Roll-Ups, Tischflaggen, Flyers und Einladungen sichergestellt. Logos sind in gesamten Druckmaterialien (Anwesenheitslisten, Protokollen) veröffentlicht. Aus der Konferenz für Unternehmer wurde Audio- und Videoaufnahme aufgenommen, die unter http://www.youtube.com/watch?v=R_nkGDVkVAU&amp;feature=youtu.be veröffentlicht ist. </t>
    </r>
  </si>
  <si>
    <r>
      <t xml:space="preserve">7. Hlavní aktivity plánované pro příští období, za které bude podána další zpráva:
</t>
    </r>
    <r>
      <rPr>
        <sz val="10"/>
        <rFont val="Arial"/>
        <family val="2"/>
      </rPr>
      <t>- dvoudenní seminář pro realizátory MA21 (ve spolupráci s experty obou partnerů) - CZ
- slavnostní vyhlášení vítězů regionálnálního kola Přeshraniční ceny (Skutek roku 2011) - CZ
- slavnostní vyhlášení vítězů společného kola Přeshraniční ceny - AT
- ekologická štafeta Klimatour 2012 - CZ
- koordinační setkání projektového týmu - AT
- koordinační setkání projektového týmu - CZ
- zasedání výběrové komise pro výběr projektů do přeshraniční ceny - AT
- 3 semináře pro samosprávy (setkání tajemníků, starostů a mikroregionů) - CZ
- konference realizátorů MA21 - CZ
- společná konference pro podnikatele - CZ
- společná závěrečná konference - CZ
- sociologický průzkum - CZ
- brožura příklady dobré praxe - CZ
- trojjazyčný slovník terminologie MA21 - CZ
- průběžně jazykové vzdělávání, aktualiazce www - CZ</t>
    </r>
  </si>
  <si>
    <r>
      <t xml:space="preserve">7. Hlavní aktivity plánované pro příští období, za které bude podána další zpráva: Německy
 </t>
    </r>
    <r>
      <rPr>
        <sz val="10"/>
        <rFont val="Arial"/>
        <family val="2"/>
      </rPr>
      <t>- zweitägiges Seminar für Realisatoren LA21 (Zusammenarbeit mit CZ und AT Experten) - CZ</t>
    </r>
    <r>
      <rPr>
        <b/>
        <sz val="10"/>
        <rFont val="Arial"/>
        <family val="2"/>
      </rPr>
      <t xml:space="preserve">
 - </t>
    </r>
    <r>
      <rPr>
        <sz val="10"/>
        <rFont val="Arial"/>
        <family val="2"/>
      </rPr>
      <t>Verleihung des grenzüberschreitenden Preises der Regionalrunde (Tat des Jahres 2011) - CZ
 - Verleihung des grenzüberschreitenden Preises - gemeindame Runde  - AT
 - Ekostaffel Klimatour 2012 - CZ
 - Treffen des Projektteams - AT
 - Treffen des Projektteams - CZ
 - Sitzung des Ausschusses für Auswahl von Projekten in die grenzüberschreitender Runde - AT
 - 3 Seminare für Selbstverwaltung (Treffen der Direktoren der Gemeindeämter, Bürgermeister und Kleinregionen) - CZ
 - Konferenz für die Umsetzer LA21 - CZ
 - gemeinsame Konferenz für Unternehmer - CZ
 - gemeinsame Abschlußkonferenz - CZ
 - Soziologische Forschung - CZ
 - Broschüre Beispiele guter Praxis - CZ 
 - dreisprachiges Wörterbuch der LA21 Terminologie - CZ
 - durchlaufend Sprachausbildung, Webseiten Aktualisierung - CZ</t>
    </r>
    <r>
      <rPr>
        <sz val="10"/>
        <rFont val="Arial"/>
        <family val="2"/>
      </rPr>
      <t xml:space="preserve"> </t>
    </r>
  </si>
  <si>
    <r>
      <t xml:space="preserve">6. Odchylky od původně plánovaných aktivit (v rámci zprávy, která nepodléhá předešlému schválení ŘO či MV): 
</t>
    </r>
    <r>
      <rPr>
        <sz val="10"/>
        <rFont val="Arial"/>
        <family val="2"/>
      </rPr>
      <t>- změna ve složení členů projektového týmu LP</t>
    </r>
  </si>
  <si>
    <r>
      <t xml:space="preserve">2. Shrnutí aktivit, které byly provedeny v celém projektu během období, za které je zpráva podávana: </t>
    </r>
    <r>
      <rPr>
        <sz val="10"/>
        <rFont val="Arial"/>
        <family val="2"/>
      </rPr>
      <t xml:space="preserve">Konference realizátorů MA21 (10.11.2011,  St. Pöltenu); Setkání se starosty obcí Kraje Vysočina (22.11.2011, Třešť); Setkání mikroregionů a MAS v Kraji Vysočina (7.3.2012, Havlíčkův Brod); Setkání projektového týmu (12.3.2012, Rouchovany); Konference pro podnikatelský sektor (24.4.2012, Neupölla); Vyhlášení regionálního kola přeshraniční ceny (přijímání nominací od 1.1.2012). Probíhaly přípravné práce na trojjazyčném slovníku a publikace Dobré praxe. Dále probíhala příprava na akci Klimatour. Pravidelně byly aktualizovány stránky projektu. </t>
    </r>
  </si>
  <si>
    <t xml:space="preserve">Www Seiten für Unternehmer </t>
  </si>
  <si>
    <t>č. 4 od 01/05/2012 - 31/12/2012</t>
  </si>
  <si>
    <r>
      <t xml:space="preserve">2. Shrnutí aktivit, které byly provedeny v projektu během období realizace celého projektu: Česky
</t>
    </r>
    <r>
      <rPr>
        <sz val="9"/>
        <rFont val="Arial"/>
        <family val="2"/>
      </rPr>
      <t xml:space="preserve">Setkání realizačního týmu MA-G 21 (18. 8. 2010 v Jihlavě), Seminář pro samosprávy v Dolním Rakousku (8. 10. 2010 v Großrußbachu), Zahajovací konference realizátorů a zájemců MA-G 21 (22. 11. 2010 v Jihlavě), Odborný seminář – setkání s tajemníky obcí (1. 12. 2010 v Jihlavě), Setkání realizačního týmu MA-G 21 (15. 12. 2010 ve Schwarzenau), Odborný seminář – setkání se starosty obcí (27. 1. 2011 v Třešti), Setkání realizačního týmu MA-G 21 (14. 2. 2011 v Jemnici), Odborný seminář – setkání se zástupci mikroregionů (24. 2. 2011); Seminář pro realizátory a zájemce o MA 21 (2.-3.5.2011) v Křižánkách, Klimatour - cykloštafeta v Dolním Rakousku (25.-28.6 2011), Setkání realizačního týmu MA-G 21 (1.6.2011 v Drosendorfu), Přeshraniční cena za udržitelný rozvoj - vyhodnocení regionálního kola soutěže (7.6. 2011 ve Žďáru nad Sázavou) a vyhodnocení regionálního kola v AT (25.10.2011), Seminář pro samosprávy - setkání tajemníků (9.-10.6.2011 v Křižánkách), Seminář pro realizátory a zájemce o MA 21 (26.-27.8.2011 v Trandorfu), Konference pro podnikatele v Jihlavě (14. 10. 2011), Setkání realizačního týmu MA-G 21 (27. 10. 2011 v Okříškách); Konference realizátorů MA21 (10.11.2011,  St. Pöltenu); Setkání se starosty obcí Kraje Vysočina (22.11.2011, Třešť); Setkání mikroregionů a MAS v Kraji Vysočina (7.3.2012, Havlíčkův Brod); Setkání projektového týmu (12.3.2012, Rouchovany); Konference pro podnikatelský sektor (24.4.2012, Neupölla); Vyhlášení výsledků regionálního kola přeshraniční ceny (4.6.2012, Náměšť nad Oslavou); Školení MA21 (29.-30.5. 2012, Telč); Dvoudenní setkání tajemníků (7.-8.6.2012, Škrdlovice); Klimatour (24.-27.6.2012, obce Dolního Rakouska a Vysočiny); Setkání projektového týmu (11.7.2012, Krems, 21.8.2012, Retz, 21.11. 2012, Telč); Setkání starostů obcí (20.9.2012, Třešť); Konference pro podnikatelský sektor (15.10.2012, Náměšť nad Oslavou); Setkání mikroregionů a MAS (29.10.2012, Přibyslav); Vyhlášení přeshraniční ceny (12.11.2012, Horn); Závěrečná konference projektu (21.11.2012, Telč); Sociologický průzkum (říjen 2012); Kompletace textů a vydání trojjazyčného slovníku, publikace a DVD Dobré praxe (říjen 2012); www stránky (průběžně), Odborná jazyková příprava (průběžně). 
</t>
    </r>
  </si>
  <si>
    <t>manažer projektu</t>
  </si>
  <si>
    <t>Příklady dobré praxe přes hranice(M1-5)</t>
  </si>
  <si>
    <t>Školení pro koordinátory(M2,3,4)</t>
  </si>
  <si>
    <t>Konference pro podnikatelský sektor (M3,4,5)</t>
  </si>
  <si>
    <t>Klimatour (M2,4)</t>
  </si>
  <si>
    <t>18.8.2010,15.12.2010,14.2.2011, 1.6.2011, 27.10.2011, 12.3.2012,  11.7.2012, 21.8.2012, 21.11. 2012</t>
  </si>
  <si>
    <t>22.11.2010, 10.11.2011,  21.11.2012</t>
  </si>
  <si>
    <t>29.10.2012 (brožura), 23.11.2012 (DVD)</t>
  </si>
  <si>
    <r>
      <rPr>
        <sz val="10"/>
        <rFont val="Arial"/>
        <family val="2"/>
      </rPr>
      <t>8.10.2010, 1.12.2010, 27.1.2011, 24.2.2011, 9.-10.6.2011, 22.11.2011, 7.3.2012, 7.-8.6.2012,</t>
    </r>
    <r>
      <rPr>
        <sz val="10"/>
        <color indexed="10"/>
        <rFont val="Arial"/>
        <family val="2"/>
      </rPr>
      <t xml:space="preserve"> </t>
    </r>
    <r>
      <rPr>
        <sz val="10"/>
        <rFont val="Arial"/>
        <family val="2"/>
      </rPr>
      <t xml:space="preserve">20.9.2012, 29.10.2012 </t>
    </r>
  </si>
  <si>
    <t>7.6.2011, 4.6.2012, 12.11.2012</t>
  </si>
  <si>
    <t>2.-3.5.2011, 26.-27.8.2011, 29.-30.5.2012</t>
  </si>
  <si>
    <t>aktivita probíhala průběžně do 31.12.2012</t>
  </si>
  <si>
    <t>podzim 2011, podzim 2012</t>
  </si>
  <si>
    <t>14.10.2011, 24.4.2012, 15.10.2012</t>
  </si>
  <si>
    <t>25.-26.6.2011,  24.6.2012, 25.-27.6.2012</t>
  </si>
  <si>
    <r>
      <rPr>
        <sz val="10"/>
        <rFont val="Arial"/>
        <family val="2"/>
      </rPr>
      <t>8.10.2010, 1.12.2010, 27.1.2011, 24.2.2011, 9.-10.6.2011, 22.11.2011, 7.3.2012, 7.-8.6.2012,</t>
    </r>
    <r>
      <rPr>
        <sz val="10"/>
        <color indexed="10"/>
        <rFont val="Arial"/>
        <family val="2"/>
      </rPr>
      <t xml:space="preserve"> </t>
    </r>
    <r>
      <rPr>
        <sz val="10"/>
        <rFont val="Arial"/>
        <family val="2"/>
      </rPr>
      <t xml:space="preserve">20.9.2012, 29.10.2012 </t>
    </r>
  </si>
  <si>
    <t>Společná přeshraniční cena</t>
  </si>
  <si>
    <t>Regionální kolo přeshraniční ceny</t>
  </si>
  <si>
    <r>
      <t xml:space="preserve">6. Odchylky od původně plánovaných aktivit: Česky
</t>
    </r>
    <r>
      <rPr>
        <sz val="10"/>
        <rFont val="Arial"/>
        <family val="2"/>
      </rPr>
      <t xml:space="preserve">- Z důvodu velkého objemu dat pro připravovanou publikaci (texty, fotky, videa) bylo zažádáno o změnu názvu aktivity, týkající se vytvořření DVD místo plánovaného CD.
- Došlo k převodu finančních prostředků z položky 2.2.13 Kulturní programy ve výši 1 200 € na položku 2.2.15 Pronájem prostor a vybavení pro setkání, konference, semináře z důvodu zajištění prostor s dostatečným zázemím pro plánované výjezdní akce.  
- Došlo ke změně v proj. týmu. Změna osoby finančního manažera z důvodu odchodu na MD. </t>
    </r>
    <r>
      <rPr>
        <b/>
        <sz val="10"/>
        <rFont val="Arial"/>
        <family val="2"/>
      </rPr>
      <t xml:space="preserve">
</t>
    </r>
  </si>
  <si>
    <t xml:space="preserve">9.1 Věcné zabezpečení stálosti výstupů po ukončení podpory:
Setkávání projektového týmu mělo za následek vytipování nových aktivit pro budoucí projekty, při kterých se budou partneři setkávat i nadále.
Webové stránky projektu budou i nadále součástí www stránek Kraje Vysočina.
Konference realizátorů MA21 byly inspirací pro vzájemnou spolupráci mezi realizátory z Vysočiny a Dolního Rakouska. Bylo dohodnuto, že se tato setkání budou konat i nadále i v případě, že se nepodaří získat finanční prostředky.
Za dobu projektu narostl počet realizátorů místní Agendy 21 z 29 na 44 viz www.ma21.cz.
Prostřednictvím přeshraniční ceny byla navázána mezisektorová partnerství subjektů z obou stran hranice. Pořízený majetek (stan, kola, bannery, dataprojektor, plátno, kamera) bude dále ve vlastnictví partnera po dobu pěti let od ukončení realizace projektu.  
Zkušenosti a témata z projektu MA-G21 budou zahrnuty do dálšího rozvoje a kontinuálního pokračování programu Gemeinde 21, popř. budou dále poskytnuty ostatním spolkovým zemím v rámci pracovní skupiny "Dezentrale Nachhaltigkeitsstraregien". </t>
  </si>
  <si>
    <t>9.2 Finanční zabezpečení stálosti výstupů po ukončení podpory:
Pokračování výstupů projektu bude zajištěno vlastními prostředky, prostředky jednotlivých cílových skupin. U akcí s inovativními prvky je podpora zajištěna z dotačních zdrojů. 
V rámci Gemeinde 21 popř. Dolnorakouské obnovy venkova (NÖ Dorferneuerung) je také zajištěna udržitelnost výsledků.</t>
  </si>
  <si>
    <t>5.2 Komentář k výstupům/indikátorům realizovaných aktivit: V průběhu projektu bylo dosaženo všech plánovaných výstupů.</t>
  </si>
  <si>
    <t>durchlaufend</t>
  </si>
  <si>
    <t>Herbst 2011, Herbst 2012</t>
  </si>
  <si>
    <t>29.10.2012 (Broschüre), 23.11.2012 (DVD)</t>
  </si>
  <si>
    <t>18.8.2010,15.12.2010,14.2.
2011, 1.6.2011, 27.10.2011, 12.3.2012,  11.7.2012, 21.8.2012, 21.11. 2012</t>
  </si>
  <si>
    <t>Gemeinsamer grenzüberschreitender Preis</t>
  </si>
  <si>
    <t>Regionalrude des grenzüberschreitender Preises</t>
  </si>
  <si>
    <t>Účast na Klimatour v NÖ</t>
  </si>
  <si>
    <t xml:space="preserve">4.2 Komentář k plnění časového plánu (odchylky, zpoždění, problémy): 
Z důvodu časové náročnosti ostatních aktivit realizovných ve 4. milníku bylo zažádáno o změnu harmonogramu u aktivity č. 5 (Konference pro podnikatelský sektor). </t>
  </si>
  <si>
    <t xml:space="preserve">5.2 Komentář k výstupům/indikátorům realizovaných aktivit: Während des Projektes wurden alle geplannten Ergebnisse erreicht. </t>
  </si>
  <si>
    <t>durchlaufend bis 31.12.2012</t>
  </si>
  <si>
    <t>Závěrečná</t>
  </si>
  <si>
    <t>Sberbank CZ, a.s.</t>
  </si>
  <si>
    <t>Na Pankráci 1724/129, 140 00 Praha 4</t>
  </si>
  <si>
    <t>VBOE CZ 2X</t>
  </si>
  <si>
    <t>CZ36 6800 0000 0012 0010 2487</t>
  </si>
  <si>
    <t>Ing. Richard Šedivý</t>
  </si>
  <si>
    <t>finanční manažer</t>
  </si>
  <si>
    <t>MUDr. Jiří Běhounek, hejtman</t>
  </si>
  <si>
    <t>1 200 102 487/6800</t>
  </si>
  <si>
    <t>č. 1 - 4 od 24/03/2010 - 31/12/2012</t>
  </si>
  <si>
    <r>
      <t xml:space="preserve">3. Popis informačních a propagačních aktivit projektu během období realizace celého projektu: Česky
</t>
    </r>
    <r>
      <rPr>
        <sz val="10"/>
        <rFont val="Arial"/>
        <family val="2"/>
      </rPr>
      <t>Byly vytvořeny www stránky projektu: mag21.kr-vysocina.cz a nebo www.kr-vysocina.cz/mag21; publikované články v měsíčník pro občany „Kraj Vysočina“, a ve Zpravodaji pro obce. Na všech pozvánkách a prezenčních listinách byla uvedena povinná publicita programu, stejně jako na všech nakoupených materiálech. Loga projektu a programu byla uvedena i na všech prezentacích. Na setkání byla zajištěna povinná publicita: stolní vlajky EU; od února 2011 byl k zajištění publicity na akcích využíván banner. U aktivity Přeshraniční cena byly odvysílány propagační spoty v rádiu. Rakouští partneři zhotovili G21-informační leták k projektu;zhotovení propagačních materiálů s logy a informacemi o projektu. V AT bylo vydáno o projektu několik TZ (např. časopis Leben in Stadt und Land - Sommer 2011, Herbst 2011; Leben in Stadt und Land - jaro 2012; časopis Nachhaltigkeit) a zveřejněny informace na www.gemeinde21.at, www.dorf-stadterneuerung.at, www.noel.gv.at. Z konference pro podnikatele byl pořízen přepis zvukových nahrávek a videozáznam, který je zveřejněn na http://www.youtube.com/watch?v=R_nkGDVkVAU&amp;feature=youtu.be.</t>
    </r>
  </si>
  <si>
    <r>
      <t xml:space="preserve">3.  Popis informačních a propagačních aktivit projektu během období realizace celého projektu: Německy
</t>
    </r>
    <r>
      <rPr>
        <sz val="10"/>
        <rFont val="Arial"/>
        <family val="2"/>
      </rPr>
      <t>Es wurde Homepage des Projekts geschafft: mag21.kr-vysocina.cz oder www.kr-vysocina.cz/mag21; Artikel im Monatsblatt für BürgerInnen "Kraj Vysočina" und im Newsletter für Gemeinden veröffentlicht. Pflichtige Publizität wurde auf allen Einladungen und Anwesenheitslisten angeführt sowie auf allen anderen eingekauften Materialien und auf allen PWP Präsentationen. Beim Treffen wurde die Publizität folgend sichergestellt: EU-Tischflaggen; seit Februar 2011 wurde bei Treffen Roll-Up benutzt. Für die Aktivität der grenzübergreifende Preis wurden Werbespots im Radio gesendet. Der österreichische Partner hat Informationsblatt zum Projekt geschafft. In AT wurde einige Presseberichte ausgegeben (z.B. Journal Leben in Stadt und Land - Sommer 2011, Herbst 2011; Leben in Stadt und Land -Frühjahr 2012; Journal Nachhaltigkeit). Infos wurden in www.gemeinde21.at, www.dorf-stadterneuerung.at, www.noel.gv.at veröffentlicht. 
Aus der Konferenz für Unternehmer wurde Audio- und Videoaufnahme aufgenommen, die unter http://www.youtube.com/watch?v=R_nkGDVkVAU&amp;feature=youtu.be veröffentlicht ist</t>
    </r>
    <r>
      <rPr>
        <b/>
        <sz val="10"/>
        <rFont val="Arial"/>
        <family val="2"/>
      </rPr>
      <t xml:space="preserve">.
</t>
    </r>
  </si>
  <si>
    <r>
      <t xml:space="preserve">2. Shrnutí aktivit, které byly provedeny v projektu během období realizace celého projektu: Německy
</t>
    </r>
    <r>
      <rPr>
        <sz val="10"/>
        <rFont val="Arial"/>
        <family val="2"/>
      </rPr>
      <t>Treffen des Projektesteams MA-G 21 (am 18. 8. 2010 in Jihlava), Seminar für Selbstverwaltungen in Niederösterreich (am 8. 10. 2010 in Großrußbach), Eröffnungskonferenz für Umsetzer und Interessenten über MA-G 21 (am 22.11.2010 in Jihlava), Fachseminar - Treffen mit Vertreter der Gemeinden (am 1. 12. 2010 in Jihlava), Treffen des Projektesteams MA-G 21 (am 14. 2. 2011 in Jemnice) und Fachseminar - Treffen mit Vertretern der Kleinregionen (am 24. 2. 2011); Seminar für Realisatoren und Interessenten LA21 (2.-3.5.2011) in Křižánky; Klimastaffel in Niederösterreich (25.-28.6 2011); Treffen des Projektteams MA-G 21 (1.6.2011 in Drossendorf); Grenzüberschreitender Preis für die nachhaltige Entwicklung - Auswertung der Regionalrunde des Wettbewerbs (7.6. 2011 in Žďár nad Sázavou) und Auswertung der Regionalrunde in AT (25.10.2011); Seminar für Selbstverwaltungen - Treffen der Direktoren der Stadtämter (9.-10.6.2011 in Křižánky); Seminar für Umsetzer und Interessenten für LA 21 (26.-27.8.2011 in Trandorf/Mühldorf); Konferenz für Unternehmer in Jihlava (14. 10. 2011); Treffen des Projektteams MA-G 21 (27. 10. 2011 in Okříšky); Konferenz der Realisatoren LA21 (10.11.2011,  St. Pölten); Seminar für Bürgermeister der Gemeinden im Kreis Vysočina (22.11.2011, Třešť); Seminar für Kleinregionen und Lokale Aktionsgruppen im Kreis Vysočina (7.3.2012, Havlíčkův Brod); Treffen des Projektteams (12.3.2012, Rouchovany); Konferenz für Unternehmenssektor (24.4.2012, Neupölla); Verleihung des grenzüberschreitenden Preises – Regionalrunde (Aufnahme von Nominierungen seit 1.1.2012); Grenzüberschreitender Preis für die nachhaltige Entwicklung - Auswertung der Regionalrunde des Wettbewerbs (4.6.2012, Náměšť nad Oslavou); Schulung LA21 (29.-30.5. 2012, Telč); Zweitägige Schulung der Direktoren der Stadtämter (7.-8.6.2012, Škrdlovice);  Klimatour (24.-27.6.2012, Gemeinde in Niederösterreich und des Kreises Vysočina); Treffen des Projektesteams (11.7.2012, Krems, 21.8.2012, Retz, 21.11. 2012, Telč); Treffen für Bürgermeister (20.9.2012, Třešť); Konferenz für Unternehmersektor (15.10.2012, Náměšť nad Oslavou); Treffen der Kleinregionen und Lokalen Aktionsgruppen (29.10.2012, Přibyslav); Ausgabe des dreisprachigen Wörterbuchs, Broschüre und DVD Beispiele guter Praxis (Oktober 2012); Grenzüberschreitender Preis – gemeinsame Runde (12.11.2012, Horn); Abschlußkonferenz des Projektes (21.11.2012, Telč); Soziologische Forschung (Oktober 2012); Homepage des Projektes (durchlaufend aktualisiert); Fachliche Sprachausbildung (durchlaufend).</t>
    </r>
  </si>
  <si>
    <t>Příklady dobré praxe přes hranice (M1-5)</t>
  </si>
  <si>
    <r>
      <t xml:space="preserve">6. Odchylky od původně plánovaných aktivit: Německy
</t>
    </r>
    <r>
      <rPr>
        <sz val="10"/>
        <rFont val="Arial"/>
        <family val="2"/>
      </rPr>
      <t>- Wegen der großen Umfang von Daten für die Broschüre (Texte, Videos, Fotos), wurde um Änderung der Aktivitätbezeichnung beantragt.
- Es kam zum Überweisung von Finanzmitteln aus dem Posten 2.2.13 in der Höhe von 1 200€ zum Posten 2.2.15 wegen Sicherstellung von Räumlichkeiten für geplannte Veranstaltungen.
- Es kam zur Änderung des Projektteams an der Position Finanzmanager.</t>
    </r>
  </si>
  <si>
    <t>7.1 Společná příprava: Většina aktivit byla připravována společně zejména během jednání projektového týmu a prostřednictvím mailové komunikace. Při plánování byly zohledněny možnosti obou projektových partnerů i odlišnosti plynoucí z rozdílného sociokulturního prostředí.</t>
  </si>
  <si>
    <t xml:space="preserve">7.2 Společná realizace: Aktivity byly realizovány na obou stranách hranice s cílem přenést příklady dobré praxe přes hranici. Při realizaci jsme se drželi společného harmonogramu aktivit a pravidelně se inoformovali o plnění a hodnocení zpětné vazby z již uskutečněných akcí (viz zápisy ze společných schůzek). </t>
  </si>
  <si>
    <t>7.3 Společný personál: Na akcích se účastnili zástupci obou projektových partnerů, kteří vedle samotné přípravy a zajištění akce informovali účastníky o projektu a zajistili jeho publicitu.</t>
  </si>
  <si>
    <t>7.4 Společné financování: Každý z partnerů financoval aktivity, které probíhaly na jeho území a ze svého rozpočtu zajišťoval účast zájemců na aktivitách v partnerském regionu.</t>
  </si>
  <si>
    <r>
      <t xml:space="preserve">8. Přeshraniční dopad (Popis pozitivních účinků realizace projektu): Česky
</t>
    </r>
    <r>
      <rPr>
        <sz val="10"/>
        <rFont val="Arial"/>
        <family val="2"/>
      </rPr>
      <t>Aktivity projektu byly realizovány na obou stranách hranice. Zástupci jednotlivých cílových skupin využili získané poznatky v praxi. Realizátoři MA2 se seznámili s principy fungování MA21 na druhé straně hranice a viděli praktické ukázky, které posloužili jako inspirace při rozvoji principů MA21 ve vlastní obci. Projekt nabídl prostor pro vzájemné setkání a odbornou diskusi na toto téma. Některé příklady projektů dobré praxe vybrané do Přeshraniční soutěže byly publikovány prostřednictvím brožury a interaktivního DVD, které byly vydány dvoujazyčně. U obou partnerů projekt podnítil další zapojení obyvatel kraje do realizace MA21. Podařilo se přenést realizaci ekologické cykloštafety z území Rakouska na území Kraje Vysočina. Prostřednictvím konferencí pro podnikatelský sektor byla zahájena práce i s touto cílovou skupinou, která se podílí na utváření jednoho ze tří pilířů udržitelného rozvoje.</t>
    </r>
  </si>
  <si>
    <r>
      <t xml:space="preserve">10. Aktualizace indikátorů při ukončení realizace projektu: Česky
</t>
    </r>
    <r>
      <rPr>
        <sz val="10"/>
        <rFont val="Arial"/>
        <family val="2"/>
      </rPr>
      <t>Partneři zapojení do realizace projektu hodlají i nadále spolupracovat v oblasti realizace MA21. Takto vytvořená síť bude sloužit i do budoucna k výměně informací a sdílení dobré praxe mezi oběma regiony. Při předávání zkušeností bude využita znalost místního prostředí, prostředků komunikace i jednotlivých aktérů z prostředí zapojených cílových skupin. Informace budou dále přenášny na společná setkání na národní/spokové úrovni obou zemí.</t>
    </r>
  </si>
  <si>
    <t xml:space="preserve">7.4 Gemeinsame Finanzierung: Jeder von den Partnern hat die Aktivitäten finanziert, die an seinem Gebiet veranstaltet wurden und aus seinem Budget hat die Teilnahme an den Aktivitäten in Partnerregion gesichert. </t>
  </si>
  <si>
    <t>4.2 Komentář k plnění časového plánu (odchylky, zpoždění, problémy):
Aus den Zeitgründen in dem 4. Meilenstein wurde Antrag um Projektänderung eingereicht - Änderung des Zeitplans bei der Aktivität Nr. 5 (Konferenz für Unternehmenssektor).</t>
  </si>
  <si>
    <t>7.1 Gemeisame Vorbereitung: Beide Partner haben gleichwertig an Vorbereitung von einzelnen Aktivitäten teilgenommen. Gemeinsam wurden die Vorschläge bei Treffen oder mittels E-Mail Kommunikation vorgelegt.</t>
  </si>
  <si>
    <t>7.2 Gemeinsame Umsetzung: Die Aktivitäten wurden an beiden Seiten der Grenze umgesetzt mit dem Ziel die gute Praxis Beispiele über die Grenze übertragen. Bei der Umsetzung haben wir von dem gemeinsamen Zeitplan ausgegangen. Wir haben uns gemeinsam über Umsetzung und Rückmeldungen aus den vergangenen Veranstaltungen informiert (siehe Protokolle aus den gemeinsamen Treffen).</t>
  </si>
  <si>
    <t xml:space="preserve">7.3 Gemeinsames Personal: An den Veranstaltungen haben die Vertreter von beiden Projektpartnern teilgenommen. Die haben an Vorbereitung und Sicherstellung der Veranstaltung und Publizität teilgenommen und haben auch die Teilnehmer über Projekt informiert. </t>
  </si>
  <si>
    <r>
      <t xml:space="preserve">8. Přeshraniční dopad (Popis pozitivních účinků realizace projektu): Německy
</t>
    </r>
    <r>
      <rPr>
        <sz val="10"/>
        <rFont val="Arial"/>
        <family val="2"/>
      </rPr>
      <t xml:space="preserve">Die Aktivitäten wurden an beiden Seiten der Grenze umgesetzt. Die Vertreter der einzelnen Zielgruppen haben die gewonnenen Erkenntnisse in Praxis genutzt. Die Umsetzer LA21 haben Funktionieren von Prinzipien LA21 an der anderen Seite der Grenze kennengelernt und sie haben praktische Beispiele gesehen, die als Inspiration bei Entwicklung von Prinzipien LA21 in eigener Gemeinde dienten. Das Projekt hat einen Raum für gegenseitige Treffen und Fachdiskussion zu diesem Thema angeboten. Manche Beispiele guter Praxis, die in den grenzüberschreitenden Wettbewerb ausgewählt wurden, wurden mittels doppelsprachiger Broschüre und DVD publiziert. Bei beiden Partnern  hat das Projekt weitere Eingliederung von BürgerInnen des Kreises in die Umsetzung LA21 angeregt. Es ist gelungen die Umsetzung von der ökologischen Fahrradstaffel  auf Gebiet des Kreises Vysočina übertragen. Mittels der Konferenzen für Unternehmenssektor wurde Arbeit mit dieser Zielgruppe gestartet, die an Bildung von einem der Pfeiler der nachhaltigen Entwicklung teilnimmt. 
</t>
    </r>
  </si>
  <si>
    <t xml:space="preserve">9.1 Věcné zabezpečení stálosti výstupů po ukončení podpory: 
Treffen des Projektteams führte zu Festlegung der neuen Aktivitäten für die zukünftigen Projekte, bei denen sich die Projektpartner weiter treffen werden.
Die Homepage des Projektes wird weiter ein Bestandteil der Webseiten des Kreises Vysočina sein.
Konferenzen für die Umsetzer LA21 waren Inspiration für die gegenseitige Zusammenarbeit zwischen Umsetzer aus Vysočina und Niederösterreich. Es wurde vereinbart, dass diese Sitzungen werden auch weiter stattfinden auch im Fall, dass es nicht gelingt die Finanzmittel zu gewinnen. 
Während der Projektumsetzung ist Anzahl von Umsetzer der LA21 in Vysočina von 29 auf 44 gestiegen (siehe www.ma21.cz). 
Mittels des grenzüberschreitenden Preises wurden sektorenübergreifende Partnerschaften aus beiden Seiten der Grenze angeknüpft. 
Erworbenes Vermögen (Zelt, Fahrräder, Roll-Ups, Beamer, Leinwand, Kamera) wird weiter im Eigentum des Partners für weitere 5 Jahre von Abschluss des Projektes sein. 
Die Erfahrungen und Themen aus dem Projekt MA-G21 werden in weitere Entwicklung und Fortsetzung von Programm Gemeinde 21 einbezogen, bzw. werden an weitere Bundesländer im Rahmen der Arbeitsgruppe „Dezentrale Nachhaltigkeitsstrategien“ weitergeleitet. </t>
  </si>
  <si>
    <t xml:space="preserve">9.2 Finanční zabezpečení stálosti výstupů po ukončení podpory:
Fortsetzung von Auswirkungen des Projekts wird mittels eigener Finanzmittel und Finanzmittel von einzelnen Zielgruppen sichert. Bei den Veranstaltungen mit innovativen Elementen wird die Unterstützung von Zuweisungen sichert. </t>
  </si>
  <si>
    <r>
      <t xml:space="preserve">10. Aktualizace indikátorů při ukončení realizace projektu: Německy
</t>
    </r>
    <r>
      <rPr>
        <sz val="10"/>
        <rFont val="Arial"/>
        <family val="2"/>
      </rPr>
      <t xml:space="preserve">Die Partner wollen weiter im Bereich LA21 zusammenarbeiten. So gebildetes Netz wird in die Zukunft für Informationsaustauch und Mitteilung guter Praxis zwischen beiden Regionen dienen.  Bei Übertragung von Erfahrungen werden die Kenntnisse der Umgebung ausgenutzt werden  sowie Kommunikationsmittel und einzelnen Akteuren aus den eingegliederten Zielgruppen. Die Informationen werden weiter an gemeinsame Treffen an der National/Bundesebene  der beiden Ländern. </t>
    </r>
  </si>
</sst>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1]"/>
    <numFmt numFmtId="188" formatCode="#,##0\ [$€-1]"/>
    <numFmt numFmtId="189" formatCode="#,##0.0\ [$€-1]"/>
    <numFmt numFmtId="190" formatCode="0.00000%"/>
    <numFmt numFmtId="191" formatCode="[$€-2]\ #,##0.00"/>
    <numFmt numFmtId="192" formatCode="[$€-2]\ #\ ##,000_);[Red]\([$€-2]\ #\ ##,000\)"/>
    <numFmt numFmtId="193" formatCode="[$-405]d\.\ mmmm\ yyyy"/>
    <numFmt numFmtId="194" formatCode="[$¥€-2]\ #\ ##,000_);[Red]\([$€-2]\ #\ ##,000\)"/>
    <numFmt numFmtId="195" formatCode="000\ 00"/>
  </numFmts>
  <fonts count="70">
    <font>
      <sz val="10"/>
      <name val="Arial"/>
      <family val="0"/>
    </font>
    <font>
      <b/>
      <sz val="10"/>
      <name val="Arial"/>
      <family val="2"/>
    </font>
    <font>
      <b/>
      <sz val="11"/>
      <name val="Arial"/>
      <family val="2"/>
    </font>
    <font>
      <b/>
      <sz val="14"/>
      <name val="Arial"/>
      <family val="2"/>
    </font>
    <font>
      <b/>
      <sz val="12"/>
      <name val="Arial"/>
      <family val="2"/>
    </font>
    <font>
      <sz val="12"/>
      <color indexed="55"/>
      <name val="Webdings"/>
      <family val="1"/>
    </font>
    <font>
      <sz val="14"/>
      <name val="Arial"/>
      <family val="2"/>
    </font>
    <font>
      <b/>
      <sz val="10"/>
      <color indexed="10"/>
      <name val="Arial"/>
      <family val="2"/>
    </font>
    <font>
      <sz val="12"/>
      <name val="Arial"/>
      <family val="2"/>
    </font>
    <font>
      <sz val="10"/>
      <color indexed="10"/>
      <name val="Arial"/>
      <family val="2"/>
    </font>
    <font>
      <sz val="7.5"/>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22"/>
      <color indexed="10"/>
      <name val="Arial"/>
      <family val="2"/>
    </font>
    <font>
      <b/>
      <i/>
      <sz val="12"/>
      <name val="Arial"/>
      <family val="2"/>
    </font>
    <font>
      <sz val="8"/>
      <name val="Tahoma"/>
      <family val="2"/>
    </font>
    <font>
      <b/>
      <sz val="12"/>
      <color indexed="10"/>
      <name val="Arial"/>
      <family val="2"/>
    </font>
    <font>
      <sz val="10"/>
      <name val="Tahoma"/>
      <family val="2"/>
    </font>
    <font>
      <i/>
      <sz val="9"/>
      <name val="Arial"/>
      <family val="2"/>
    </font>
    <font>
      <b/>
      <sz val="9"/>
      <name val="Arial"/>
      <family val="2"/>
    </font>
    <font>
      <sz val="9"/>
      <name val="Arial"/>
      <family val="2"/>
    </font>
    <font>
      <i/>
      <sz val="8"/>
      <name val="Arial"/>
      <family val="2"/>
    </font>
    <font>
      <b/>
      <i/>
      <sz val="9"/>
      <name val="Arial"/>
      <family val="2"/>
    </font>
    <font>
      <sz val="10"/>
      <name val="Webdings"/>
      <family val="1"/>
    </font>
    <font>
      <sz val="10"/>
      <color indexed="10"/>
      <name val="Webdings"/>
      <family val="1"/>
    </font>
    <font>
      <i/>
      <sz val="10"/>
      <name val="Arial"/>
      <family val="2"/>
    </font>
    <font>
      <sz val="6.7"/>
      <color indexed="55"/>
      <name val="Arial"/>
      <family val="2"/>
    </font>
    <font>
      <sz val="12"/>
      <name val="Arial Narrow"/>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4"/>
      <color indexed="10"/>
      <name val="Arial"/>
      <family val="2"/>
    </font>
    <font>
      <b/>
      <sz val="9"/>
      <color indexed="8"/>
      <name val="Tahoma"/>
      <family val="0"/>
    </font>
    <font>
      <b/>
      <sz val="11"/>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4"/>
      <color rgb="FFFF0000"/>
      <name val="Arial"/>
      <family val="2"/>
    </font>
    <font>
      <sz val="10"/>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s>
  <borders count="6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medium"/>
      <bottom style="medium"/>
    </border>
    <border>
      <left style="thin"/>
      <right style="medium"/>
      <top style="thin"/>
      <bottom style="medium"/>
    </border>
    <border>
      <left style="medium"/>
      <right style="thin"/>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0" fontId="53" fillId="20" borderId="0" applyNumberFormat="0" applyBorder="0" applyAlignment="0" applyProtection="0"/>
    <xf numFmtId="0" fontId="54"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1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8" applyNumberFormat="0" applyAlignment="0" applyProtection="0"/>
    <xf numFmtId="0" fontId="64" fillId="26" borderId="8" applyNumberFormat="0" applyAlignment="0" applyProtection="0"/>
    <xf numFmtId="0" fontId="65" fillId="26" borderId="9" applyNumberFormat="0" applyAlignment="0" applyProtection="0"/>
    <xf numFmtId="0" fontId="66"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555">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0" fillId="0" borderId="0" xfId="0"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2" fillId="0" borderId="0" xfId="0" applyFont="1" applyBorder="1" applyAlignment="1">
      <alignment horizontal="right"/>
    </xf>
    <xf numFmtId="0" fontId="0" fillId="34" borderId="0" xfId="0" applyFill="1" applyAlignment="1">
      <alignment/>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34" borderId="13" xfId="0" applyFont="1" applyFill="1" applyBorder="1" applyAlignment="1">
      <alignment/>
    </xf>
    <xf numFmtId="16" fontId="0" fillId="34" borderId="14" xfId="0" applyNumberFormat="1" applyFont="1" applyFill="1" applyBorder="1" applyAlignment="1">
      <alignment/>
    </xf>
    <xf numFmtId="0" fontId="1" fillId="34" borderId="11" xfId="0" applyFont="1" applyFill="1" applyBorder="1" applyAlignment="1">
      <alignment horizontal="center"/>
    </xf>
    <xf numFmtId="0" fontId="0" fillId="33" borderId="15"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ill="1" applyBorder="1" applyAlignment="1">
      <alignment/>
    </xf>
    <xf numFmtId="0" fontId="1" fillId="34" borderId="0" xfId="0" applyFont="1" applyFill="1" applyAlignment="1">
      <alignment/>
    </xf>
    <xf numFmtId="0" fontId="0" fillId="33" borderId="0" xfId="0" applyFill="1" applyBorder="1" applyAlignment="1">
      <alignment/>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horizontal="left" vertical="top"/>
    </xf>
    <xf numFmtId="0" fontId="0" fillId="0" borderId="0" xfId="0" applyBorder="1" applyAlignment="1">
      <alignment horizontal="righ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Alignment="1">
      <alignment/>
    </xf>
    <xf numFmtId="0" fontId="1" fillId="0" borderId="0" xfId="0" applyFont="1" applyAlignment="1">
      <alignment/>
    </xf>
    <xf numFmtId="0" fontId="0" fillId="33" borderId="11"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Alignment="1">
      <alignment/>
    </xf>
    <xf numFmtId="0" fontId="0" fillId="0" borderId="0" xfId="0" applyFont="1" applyBorder="1" applyAlignment="1">
      <alignment/>
    </xf>
    <xf numFmtId="0" fontId="1" fillId="34" borderId="0" xfId="0" applyFont="1" applyFill="1" applyAlignment="1">
      <alignment wrapText="1"/>
    </xf>
    <xf numFmtId="0" fontId="1" fillId="0" borderId="0" xfId="0" applyFont="1" applyFill="1" applyBorder="1" applyAlignment="1">
      <alignment/>
    </xf>
    <xf numFmtId="0" fontId="0" fillId="0" borderId="0" xfId="0" applyFill="1" applyBorder="1" applyAlignment="1">
      <alignment horizontal="left" vertical="top" wrapText="1"/>
    </xf>
    <xf numFmtId="0" fontId="7" fillId="0" borderId="0" xfId="0" applyFont="1" applyFill="1" applyBorder="1" applyAlignment="1">
      <alignment horizontal="center"/>
    </xf>
    <xf numFmtId="0" fontId="1" fillId="0" borderId="0" xfId="0" applyFont="1" applyFill="1" applyBorder="1" applyAlignment="1">
      <alignment horizontal="left" vertical="top" wrapText="1"/>
    </xf>
    <xf numFmtId="0" fontId="9" fillId="0" borderId="0" xfId="0" applyFont="1" applyFill="1" applyAlignment="1">
      <alignment vertical="top"/>
    </xf>
    <xf numFmtId="0" fontId="0" fillId="0" borderId="0" xfId="0" applyFill="1" applyAlignment="1">
      <alignment vertical="top"/>
    </xf>
    <xf numFmtId="0" fontId="0" fillId="0" borderId="0" xfId="0" applyFill="1" applyBorder="1" applyAlignment="1">
      <alignment horizontal="left" vertical="center" wrapText="1"/>
    </xf>
    <xf numFmtId="0" fontId="0" fillId="0" borderId="0" xfId="0" applyFill="1" applyAlignment="1">
      <alignment/>
    </xf>
    <xf numFmtId="0" fontId="1" fillId="0" borderId="0" xfId="0" applyFont="1" applyFill="1" applyBorder="1" applyAlignment="1">
      <alignment horizontal="left" vertical="center" wrapText="1"/>
    </xf>
    <xf numFmtId="0" fontId="0" fillId="0" borderId="0" xfId="0" applyFont="1" applyBorder="1" applyAlignment="1">
      <alignment/>
    </xf>
    <xf numFmtId="0" fontId="0" fillId="0" borderId="0" xfId="0" applyAlignment="1">
      <alignment vertical="top" wrapText="1"/>
    </xf>
    <xf numFmtId="0" fontId="10" fillId="0" borderId="0" xfId="0" applyFont="1" applyAlignment="1">
      <alignment/>
    </xf>
    <xf numFmtId="0" fontId="1" fillId="0" borderId="0" xfId="0" applyFont="1" applyFill="1" applyBorder="1" applyAlignment="1">
      <alignment horizontal="right"/>
    </xf>
    <xf numFmtId="0" fontId="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0" fillId="34" borderId="20" xfId="0" applyFont="1" applyFill="1" applyBorder="1" applyAlignment="1">
      <alignment/>
    </xf>
    <xf numFmtId="0" fontId="0" fillId="35" borderId="21" xfId="0" applyFont="1" applyFill="1" applyBorder="1" applyAlignment="1">
      <alignment horizontal="center"/>
    </xf>
    <xf numFmtId="0" fontId="12" fillId="0" borderId="0" xfId="0" applyFont="1" applyAlignment="1">
      <alignment horizontal="center" wrapText="1"/>
    </xf>
    <xf numFmtId="0" fontId="0" fillId="35" borderId="11" xfId="0" applyFont="1" applyFill="1" applyBorder="1" applyAlignment="1">
      <alignment horizontal="center"/>
    </xf>
    <xf numFmtId="0" fontId="1" fillId="33" borderId="22"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0" xfId="0" applyFont="1" applyFill="1" applyBorder="1" applyAlignment="1">
      <alignment horizontal="left" vertical="top" wrapText="1"/>
    </xf>
    <xf numFmtId="0" fontId="0" fillId="33" borderId="17" xfId="0" applyFill="1" applyBorder="1" applyAlignment="1">
      <alignment/>
    </xf>
    <xf numFmtId="0" fontId="1" fillId="33" borderId="14"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1" fillId="34" borderId="21" xfId="0" applyFont="1" applyFill="1" applyBorder="1" applyAlignment="1">
      <alignment vertical="justify" wrapText="1" readingOrder="1"/>
    </xf>
    <xf numFmtId="0" fontId="0" fillId="34" borderId="25" xfId="0" applyFont="1" applyFill="1" applyBorder="1" applyAlignment="1">
      <alignment wrapText="1" readingOrder="1"/>
    </xf>
    <xf numFmtId="0" fontId="1" fillId="34" borderId="21" xfId="0" applyFont="1" applyFill="1" applyBorder="1" applyAlignment="1">
      <alignment wrapText="1"/>
    </xf>
    <xf numFmtId="0" fontId="0" fillId="34" borderId="25"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1" fillId="34" borderId="20" xfId="0" applyFont="1" applyFill="1" applyBorder="1" applyAlignment="1">
      <alignment horizontal="center" vertical="center"/>
    </xf>
    <xf numFmtId="0" fontId="1" fillId="34" borderId="0" xfId="0" applyFont="1" applyFill="1" applyBorder="1" applyAlignment="1">
      <alignment horizontal="center" vertical="center"/>
    </xf>
    <xf numFmtId="0" fontId="7" fillId="0" borderId="0" xfId="0" applyFont="1" applyFill="1" applyBorder="1" applyAlignment="1">
      <alignment horizontal="left" vertical="top" wrapText="1"/>
    </xf>
    <xf numFmtId="0" fontId="0" fillId="0" borderId="0" xfId="0" applyBorder="1" applyAlignment="1">
      <alignment horizontal="left" vertical="top" wrapText="1"/>
    </xf>
    <xf numFmtId="0" fontId="1" fillId="34" borderId="11" xfId="0" applyFont="1" applyFill="1" applyBorder="1" applyAlignment="1">
      <alignment horizontal="center" vertical="center"/>
    </xf>
    <xf numFmtId="49" fontId="1" fillId="34" borderId="11" xfId="0" applyNumberFormat="1" applyFont="1" applyFill="1" applyBorder="1" applyAlignment="1">
      <alignment horizontal="center" vertical="center" wrapText="1"/>
    </xf>
    <xf numFmtId="0" fontId="4" fillId="0" borderId="0" xfId="0" applyFont="1" applyAlignment="1">
      <alignment/>
    </xf>
    <xf numFmtId="0" fontId="0" fillId="33" borderId="0" xfId="0" applyFill="1" applyAlignment="1">
      <alignment/>
    </xf>
    <xf numFmtId="0" fontId="0" fillId="0" borderId="0" xfId="0" applyAlignment="1">
      <alignment wrapText="1"/>
    </xf>
    <xf numFmtId="0" fontId="0" fillId="0" borderId="0" xfId="0" applyFont="1" applyFill="1" applyBorder="1" applyAlignment="1">
      <alignment horizontal="left" wrapText="1"/>
    </xf>
    <xf numFmtId="0" fontId="1" fillId="34" borderId="0" xfId="0" applyFont="1" applyFill="1" applyAlignment="1">
      <alignment/>
    </xf>
    <xf numFmtId="0" fontId="4" fillId="0" borderId="0" xfId="0" applyFont="1" applyFill="1" applyAlignment="1">
      <alignment horizontal="center" wrapText="1"/>
    </xf>
    <xf numFmtId="0" fontId="1" fillId="34" borderId="0" xfId="0" applyFont="1" applyFill="1" applyBorder="1" applyAlignment="1">
      <alignment horizontal="left" wrapText="1"/>
    </xf>
    <xf numFmtId="0" fontId="0" fillId="34" borderId="0" xfId="0" applyFill="1" applyBorder="1" applyAlignment="1">
      <alignment wrapText="1"/>
    </xf>
    <xf numFmtId="0" fontId="1" fillId="0" borderId="0" xfId="0" applyFont="1" applyFill="1" applyBorder="1" applyAlignment="1">
      <alignment horizontal="center" wrapText="1"/>
    </xf>
    <xf numFmtId="0" fontId="0" fillId="0" borderId="0" xfId="0" applyFill="1" applyBorder="1" applyAlignment="1">
      <alignment wrapText="1"/>
    </xf>
    <xf numFmtId="0" fontId="4" fillId="33" borderId="26" xfId="0" applyFont="1" applyFill="1" applyBorder="1" applyAlignment="1">
      <alignment horizontal="center" wrapText="1"/>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7" xfId="0" applyFont="1" applyFill="1" applyBorder="1" applyAlignment="1">
      <alignment horizontal="center" vertical="center"/>
    </xf>
    <xf numFmtId="0" fontId="1" fillId="34" borderId="28"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0" fillId="33" borderId="30" xfId="0" applyFill="1" applyBorder="1" applyAlignment="1">
      <alignment/>
    </xf>
    <xf numFmtId="16" fontId="0" fillId="34" borderId="14" xfId="0" applyNumberFormat="1" applyFont="1" applyFill="1" applyBorder="1" applyAlignment="1">
      <alignment wrapText="1"/>
    </xf>
    <xf numFmtId="0" fontId="0" fillId="34" borderId="31" xfId="0" applyFont="1" applyFill="1" applyBorder="1" applyAlignment="1">
      <alignment/>
    </xf>
    <xf numFmtId="0" fontId="0" fillId="33" borderId="32" xfId="0" applyFont="1" applyFill="1" applyBorder="1" applyAlignment="1">
      <alignment/>
    </xf>
    <xf numFmtId="0" fontId="0" fillId="33" borderId="33" xfId="0" applyFont="1" applyFill="1" applyBorder="1" applyAlignment="1">
      <alignment/>
    </xf>
    <xf numFmtId="0" fontId="0" fillId="33" borderId="34" xfId="0" applyFill="1" applyBorder="1" applyAlignment="1">
      <alignment/>
    </xf>
    <xf numFmtId="0" fontId="1" fillId="34" borderId="10" xfId="0" applyFont="1" applyFill="1" applyBorder="1" applyAlignment="1">
      <alignment/>
    </xf>
    <xf numFmtId="0" fontId="0" fillId="34" borderId="12" xfId="0" applyFont="1" applyFill="1" applyBorder="1" applyAlignment="1">
      <alignment/>
    </xf>
    <xf numFmtId="0" fontId="0" fillId="34" borderId="35" xfId="0" applyFont="1" applyFill="1" applyBorder="1" applyAlignment="1">
      <alignment/>
    </xf>
    <xf numFmtId="0" fontId="1" fillId="33" borderId="35" xfId="0" applyFont="1" applyFill="1" applyBorder="1" applyAlignment="1">
      <alignment/>
    </xf>
    <xf numFmtId="0" fontId="0" fillId="33" borderId="36" xfId="0" applyFill="1" applyBorder="1" applyAlignment="1">
      <alignment wrapText="1"/>
    </xf>
    <xf numFmtId="0" fontId="0" fillId="33" borderId="19" xfId="0" applyFill="1" applyBorder="1" applyAlignment="1">
      <alignment wrapText="1"/>
    </xf>
    <xf numFmtId="0" fontId="0" fillId="33" borderId="14" xfId="0" applyFill="1" applyBorder="1" applyAlignment="1">
      <alignment wrapText="1"/>
    </xf>
    <xf numFmtId="0" fontId="0" fillId="33" borderId="11" xfId="0" applyFill="1" applyBorder="1" applyAlignment="1">
      <alignment/>
    </xf>
    <xf numFmtId="0" fontId="0" fillId="33" borderId="37" xfId="0" applyFill="1" applyBorder="1" applyAlignment="1">
      <alignment wrapText="1"/>
    </xf>
    <xf numFmtId="0" fontId="0" fillId="33" borderId="38" xfId="0" applyFill="1" applyBorder="1" applyAlignment="1">
      <alignment horizontal="right"/>
    </xf>
    <xf numFmtId="0" fontId="0" fillId="33" borderId="12" xfId="0" applyFill="1" applyBorder="1" applyAlignment="1">
      <alignment/>
    </xf>
    <xf numFmtId="0" fontId="0" fillId="33" borderId="35" xfId="0" applyFill="1" applyBorder="1" applyAlignment="1">
      <alignment/>
    </xf>
    <xf numFmtId="0" fontId="9" fillId="0" borderId="0" xfId="0" applyFont="1" applyFill="1" applyBorder="1" applyAlignment="1">
      <alignment/>
    </xf>
    <xf numFmtId="0" fontId="9" fillId="0" borderId="0" xfId="0" applyFont="1" applyFill="1" applyBorder="1" applyAlignment="1">
      <alignment wrapText="1"/>
    </xf>
    <xf numFmtId="0" fontId="0" fillId="0" borderId="0" xfId="0" applyFont="1" applyBorder="1" applyAlignment="1">
      <alignment/>
    </xf>
    <xf numFmtId="0" fontId="0" fillId="33" borderId="39" xfId="0" applyFont="1" applyFill="1" applyBorder="1" applyAlignment="1">
      <alignment/>
    </xf>
    <xf numFmtId="0" fontId="0" fillId="33" borderId="40" xfId="0" applyFont="1" applyFill="1" applyBorder="1" applyAlignment="1">
      <alignment/>
    </xf>
    <xf numFmtId="0" fontId="0" fillId="33" borderId="41" xfId="0" applyFont="1" applyFill="1" applyBorder="1" applyAlignment="1">
      <alignment wrapText="1"/>
    </xf>
    <xf numFmtId="0" fontId="0" fillId="33" borderId="40" xfId="0" applyFont="1" applyFill="1" applyBorder="1" applyAlignment="1">
      <alignment wrapText="1"/>
    </xf>
    <xf numFmtId="0" fontId="0" fillId="33" borderId="38" xfId="0" applyFont="1" applyFill="1" applyBorder="1" applyAlignment="1">
      <alignment wrapText="1"/>
    </xf>
    <xf numFmtId="0" fontId="0" fillId="0" borderId="0" xfId="0" applyFont="1" applyFill="1" applyBorder="1" applyAlignment="1">
      <alignment wrapText="1"/>
    </xf>
    <xf numFmtId="0" fontId="0" fillId="36" borderId="39" xfId="0" applyFont="1" applyFill="1" applyBorder="1" applyAlignment="1">
      <alignment/>
    </xf>
    <xf numFmtId="0" fontId="0" fillId="36" borderId="40" xfId="0" applyFont="1" applyFill="1" applyBorder="1" applyAlignment="1">
      <alignment/>
    </xf>
    <xf numFmtId="0" fontId="0" fillId="36" borderId="41" xfId="0" applyFont="1" applyFill="1" applyBorder="1" applyAlignment="1">
      <alignment wrapText="1"/>
    </xf>
    <xf numFmtId="0" fontId="0" fillId="36" borderId="40" xfId="0" applyFont="1" applyFill="1" applyBorder="1" applyAlignment="1">
      <alignment wrapText="1"/>
    </xf>
    <xf numFmtId="0" fontId="0" fillId="36" borderId="38" xfId="0" applyFont="1" applyFill="1" applyBorder="1" applyAlignment="1">
      <alignment wrapText="1"/>
    </xf>
    <xf numFmtId="0" fontId="18" fillId="0" borderId="0" xfId="0" applyFont="1" applyAlignment="1">
      <alignment/>
    </xf>
    <xf numFmtId="187" fontId="0" fillId="33" borderId="15" xfId="0" applyNumberFormat="1" applyFont="1" applyFill="1" applyBorder="1" applyAlignment="1">
      <alignment/>
    </xf>
    <xf numFmtId="187" fontId="0" fillId="33" borderId="16" xfId="0" applyNumberFormat="1" applyFont="1" applyFill="1" applyBorder="1" applyAlignment="1">
      <alignment/>
    </xf>
    <xf numFmtId="187" fontId="0" fillId="33" borderId="17" xfId="0" applyNumberFormat="1" applyFont="1" applyFill="1" applyBorder="1" applyAlignment="1">
      <alignment/>
    </xf>
    <xf numFmtId="187" fontId="0" fillId="33" borderId="18" xfId="0" applyNumberFormat="1" applyFont="1" applyFill="1" applyBorder="1" applyAlignment="1">
      <alignment/>
    </xf>
    <xf numFmtId="187" fontId="0" fillId="34" borderId="30" xfId="0" applyNumberFormat="1" applyFont="1" applyFill="1" applyBorder="1" applyAlignment="1">
      <alignment/>
    </xf>
    <xf numFmtId="187" fontId="1" fillId="33" borderId="11" xfId="0" applyNumberFormat="1" applyFont="1" applyFill="1" applyBorder="1" applyAlignment="1">
      <alignment horizontal="right"/>
    </xf>
    <xf numFmtId="187" fontId="1" fillId="34" borderId="11" xfId="0" applyNumberFormat="1" applyFont="1" applyFill="1" applyBorder="1" applyAlignment="1">
      <alignment horizontal="right"/>
    </xf>
    <xf numFmtId="10" fontId="1" fillId="34" borderId="11" xfId="0" applyNumberFormat="1" applyFont="1" applyFill="1" applyBorder="1" applyAlignment="1">
      <alignment horizontal="right"/>
    </xf>
    <xf numFmtId="0" fontId="11" fillId="34" borderId="11" xfId="0" applyFont="1" applyFill="1" applyBorder="1" applyAlignment="1">
      <alignment horizontal="center" vertical="center" wrapText="1"/>
    </xf>
    <xf numFmtId="4" fontId="7" fillId="35" borderId="11" xfId="0" applyNumberFormat="1" applyFont="1" applyFill="1" applyBorder="1" applyAlignment="1">
      <alignment horizontal="right"/>
    </xf>
    <xf numFmtId="9" fontId="1" fillId="34" borderId="10" xfId="49" applyFont="1" applyFill="1" applyBorder="1" applyAlignment="1">
      <alignment horizontal="right"/>
    </xf>
    <xf numFmtId="0" fontId="1" fillId="34" borderId="0" xfId="0" applyFont="1" applyFill="1" applyBorder="1" applyAlignment="1">
      <alignment horizontal="right"/>
    </xf>
    <xf numFmtId="0" fontId="11" fillId="34" borderId="11" xfId="0" applyFont="1" applyFill="1" applyBorder="1" applyAlignment="1">
      <alignment horizontal="center" vertical="center" wrapText="1" shrinkToFit="1"/>
    </xf>
    <xf numFmtId="188"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vertical="center" wrapText="1"/>
    </xf>
    <xf numFmtId="0" fontId="1" fillId="0" borderId="0" xfId="0" applyFont="1" applyFill="1" applyBorder="1" applyAlignment="1">
      <alignment horizontal="left" vertical="center"/>
    </xf>
    <xf numFmtId="0" fontId="1" fillId="0" borderId="40" xfId="0" applyFont="1" applyFill="1" applyBorder="1" applyAlignment="1">
      <alignment horizontal="right"/>
    </xf>
    <xf numFmtId="0" fontId="1" fillId="34" borderId="0" xfId="0" applyFont="1" applyFill="1" applyAlignment="1">
      <alignment/>
    </xf>
    <xf numFmtId="0" fontId="0" fillId="35" borderId="11" xfId="0" applyFont="1" applyFill="1" applyBorder="1" applyAlignment="1">
      <alignment/>
    </xf>
    <xf numFmtId="0" fontId="0" fillId="0" borderId="0" xfId="0" applyFill="1" applyBorder="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7" fillId="0" borderId="0" xfId="0" applyFont="1" applyFill="1" applyAlignment="1">
      <alignment horizontal="center"/>
    </xf>
    <xf numFmtId="0" fontId="0" fillId="33" borderId="11" xfId="0" applyFont="1" applyFill="1" applyBorder="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Alignment="1">
      <alignment horizontal="left"/>
    </xf>
    <xf numFmtId="0" fontId="0" fillId="35" borderId="12" xfId="0" applyFill="1" applyBorder="1" applyAlignment="1">
      <alignment/>
    </xf>
    <xf numFmtId="0" fontId="0" fillId="35" borderId="35" xfId="0" applyFill="1" applyBorder="1" applyAlignment="1">
      <alignment/>
    </xf>
    <xf numFmtId="0" fontId="67" fillId="0" borderId="0" xfId="0" applyFont="1" applyAlignment="1">
      <alignment horizontal="right"/>
    </xf>
    <xf numFmtId="0" fontId="9" fillId="0" borderId="0" xfId="0" applyFont="1" applyAlignment="1">
      <alignment horizontal="center" wrapText="1"/>
    </xf>
    <xf numFmtId="0" fontId="1" fillId="0" borderId="0" xfId="0" applyFont="1" applyAlignment="1">
      <alignment wrapText="1"/>
    </xf>
    <xf numFmtId="0" fontId="0" fillId="0" borderId="0" xfId="0" applyFont="1" applyAlignment="1">
      <alignment wrapText="1"/>
    </xf>
    <xf numFmtId="0" fontId="21" fillId="34" borderId="0" xfId="0" applyFont="1" applyFill="1" applyBorder="1" applyAlignment="1">
      <alignment wrapText="1"/>
    </xf>
    <xf numFmtId="0" fontId="0" fillId="37" borderId="0" xfId="0" applyFill="1" applyAlignment="1">
      <alignment/>
    </xf>
    <xf numFmtId="0" fontId="21" fillId="34" borderId="1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21" xfId="0" applyFont="1" applyFill="1" applyBorder="1" applyAlignment="1">
      <alignment horizontal="center" vertical="center"/>
    </xf>
    <xf numFmtId="2" fontId="0" fillId="35" borderId="42" xfId="0" applyNumberFormat="1" applyFont="1" applyFill="1" applyBorder="1" applyAlignment="1">
      <alignment/>
    </xf>
    <xf numFmtId="2" fontId="0" fillId="35" borderId="42" xfId="0" applyNumberFormat="1" applyFill="1" applyBorder="1" applyAlignment="1">
      <alignment/>
    </xf>
    <xf numFmtId="2" fontId="0" fillId="35" borderId="43" xfId="0" applyNumberFormat="1" applyFill="1" applyBorder="1" applyAlignment="1">
      <alignment/>
    </xf>
    <xf numFmtId="2" fontId="0" fillId="34" borderId="42" xfId="0" applyNumberFormat="1" applyFill="1" applyBorder="1" applyAlignment="1">
      <alignment/>
    </xf>
    <xf numFmtId="2" fontId="0" fillId="35" borderId="43" xfId="0" applyNumberFormat="1" applyFont="1" applyFill="1" applyBorder="1" applyAlignment="1">
      <alignment/>
    </xf>
    <xf numFmtId="2" fontId="0" fillId="35" borderId="44" xfId="0" applyNumberFormat="1" applyFill="1" applyBorder="1" applyAlignment="1">
      <alignment/>
    </xf>
    <xf numFmtId="2" fontId="0" fillId="34" borderId="44" xfId="0" applyNumberFormat="1" applyFill="1" applyBorder="1" applyAlignment="1">
      <alignment/>
    </xf>
    <xf numFmtId="2" fontId="0" fillId="35" borderId="45" xfId="0" applyNumberFormat="1" applyFont="1" applyFill="1" applyBorder="1" applyAlignment="1">
      <alignment/>
    </xf>
    <xf numFmtId="2" fontId="0" fillId="35" borderId="45" xfId="0" applyNumberFormat="1" applyFill="1" applyBorder="1" applyAlignment="1">
      <alignment/>
    </xf>
    <xf numFmtId="2" fontId="0" fillId="34" borderId="26" xfId="0" applyNumberFormat="1" applyFill="1" applyBorder="1" applyAlignment="1">
      <alignment/>
    </xf>
    <xf numFmtId="2" fontId="0" fillId="35" borderId="11" xfId="0" applyNumberFormat="1" applyFont="1" applyFill="1" applyBorder="1" applyAlignment="1">
      <alignment/>
    </xf>
    <xf numFmtId="2" fontId="0" fillId="35" borderId="11" xfId="0" applyNumberFormat="1" applyFill="1" applyBorder="1" applyAlignment="1">
      <alignment/>
    </xf>
    <xf numFmtId="2" fontId="0" fillId="34" borderId="25" xfId="0" applyNumberFormat="1" applyFill="1" applyBorder="1" applyAlignment="1">
      <alignment/>
    </xf>
    <xf numFmtId="2" fontId="1" fillId="34" borderId="11" xfId="0" applyNumberFormat="1" applyFont="1" applyFill="1" applyBorder="1" applyAlignment="1">
      <alignment horizontal="right"/>
    </xf>
    <xf numFmtId="2" fontId="1" fillId="34" borderId="10" xfId="0" applyNumberFormat="1"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9" fontId="1" fillId="34" borderId="35" xfId="49" applyFont="1" applyFill="1" applyBorder="1" applyAlignment="1">
      <alignment horizontal="right"/>
    </xf>
    <xf numFmtId="9" fontId="1" fillId="34" borderId="11" xfId="49" applyFont="1" applyFill="1" applyBorder="1" applyAlignment="1">
      <alignment horizontal="right"/>
    </xf>
    <xf numFmtId="4" fontId="1" fillId="35" borderId="11" xfId="0" applyNumberFormat="1" applyFont="1" applyFill="1" applyBorder="1" applyAlignment="1">
      <alignment horizontal="right"/>
    </xf>
    <xf numFmtId="4" fontId="1" fillId="34" borderId="11" xfId="0" applyNumberFormat="1" applyFont="1" applyFill="1" applyBorder="1" applyAlignment="1">
      <alignment horizontal="right"/>
    </xf>
    <xf numFmtId="0" fontId="1" fillId="37" borderId="46" xfId="0" applyFont="1" applyFill="1" applyBorder="1" applyAlignment="1">
      <alignment horizontal="left" vertical="center"/>
    </xf>
    <xf numFmtId="9" fontId="1" fillId="34" borderId="12" xfId="49" applyFont="1" applyFill="1" applyBorder="1" applyAlignment="1">
      <alignment horizontal="right"/>
    </xf>
    <xf numFmtId="4" fontId="1" fillId="38" borderId="11" xfId="0" applyNumberFormat="1" applyFont="1" applyFill="1" applyBorder="1" applyAlignment="1">
      <alignment/>
    </xf>
    <xf numFmtId="4" fontId="7" fillId="0" borderId="11" xfId="0" applyNumberFormat="1" applyFont="1" applyFill="1" applyBorder="1" applyAlignment="1">
      <alignment horizontal="right"/>
    </xf>
    <xf numFmtId="0" fontId="0" fillId="0" borderId="0" xfId="0" applyFont="1" applyBorder="1" applyAlignment="1">
      <alignment/>
    </xf>
    <xf numFmtId="0" fontId="25"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6" fillId="0" borderId="0" xfId="0" applyFont="1" applyAlignment="1">
      <alignment vertical="top" wrapText="1"/>
    </xf>
    <xf numFmtId="0" fontId="9" fillId="0" borderId="0" xfId="0" applyFont="1" applyAlignment="1">
      <alignment vertical="top" wrapText="1"/>
    </xf>
    <xf numFmtId="0" fontId="27" fillId="0" borderId="0" xfId="0" applyFont="1" applyAlignment="1">
      <alignment horizontal="center" vertical="center"/>
    </xf>
    <xf numFmtId="0" fontId="5" fillId="0" borderId="0" xfId="0" applyFont="1" applyAlignment="1">
      <alignment/>
    </xf>
    <xf numFmtId="0" fontId="8" fillId="0" borderId="0" xfId="0" applyFont="1" applyAlignment="1">
      <alignment/>
    </xf>
    <xf numFmtId="0" fontId="28" fillId="0" borderId="0" xfId="0" applyFont="1" applyAlignment="1">
      <alignment/>
    </xf>
    <xf numFmtId="0" fontId="8" fillId="0" borderId="0" xfId="0" applyFont="1" applyBorder="1" applyAlignment="1">
      <alignment/>
    </xf>
    <xf numFmtId="167" fontId="29" fillId="0" borderId="0" xfId="0" applyNumberFormat="1" applyFont="1" applyBorder="1" applyAlignment="1">
      <alignment/>
    </xf>
    <xf numFmtId="0" fontId="0" fillId="0" borderId="0" xfId="0" applyFont="1" applyBorder="1" applyAlignment="1">
      <alignment wrapText="1"/>
    </xf>
    <xf numFmtId="0" fontId="4" fillId="0" borderId="0" xfId="0" applyFont="1" applyBorder="1" applyAlignment="1">
      <alignment/>
    </xf>
    <xf numFmtId="167" fontId="4" fillId="0" borderId="0" xfId="0" applyNumberFormat="1" applyFont="1" applyBorder="1" applyAlignment="1">
      <alignment/>
    </xf>
    <xf numFmtId="0" fontId="0" fillId="33" borderId="0" xfId="0" applyFont="1" applyFill="1" applyAlignment="1">
      <alignment/>
    </xf>
    <xf numFmtId="0" fontId="0" fillId="33" borderId="0" xfId="0" applyFont="1" applyFill="1" applyAlignment="1">
      <alignment/>
    </xf>
    <xf numFmtId="0" fontId="68" fillId="0" borderId="0" xfId="0" applyFont="1" applyAlignment="1">
      <alignment/>
    </xf>
    <xf numFmtId="0" fontId="0" fillId="0" borderId="47" xfId="0" applyFont="1" applyBorder="1" applyAlignment="1">
      <alignment/>
    </xf>
    <xf numFmtId="0" fontId="0" fillId="0" borderId="47" xfId="0" applyBorder="1" applyAlignment="1">
      <alignment/>
    </xf>
    <xf numFmtId="0" fontId="3" fillId="34" borderId="0" xfId="0" applyFont="1" applyFill="1" applyAlignment="1">
      <alignment horizontal="center" vertical="center" wrapText="1"/>
    </xf>
    <xf numFmtId="0" fontId="6" fillId="34" borderId="0" xfId="0" applyFont="1" applyFill="1" applyAlignment="1">
      <alignment horizontal="center" vertical="center" wrapText="1"/>
    </xf>
    <xf numFmtId="0" fontId="2" fillId="34" borderId="0" xfId="0" applyFont="1" applyFill="1" applyAlignment="1">
      <alignment horizontal="center" vertical="center"/>
    </xf>
    <xf numFmtId="0" fontId="0" fillId="34" borderId="0" xfId="0" applyFill="1" applyAlignment="1">
      <alignment horizontal="center" vertical="center"/>
    </xf>
    <xf numFmtId="0" fontId="18" fillId="0" borderId="0" xfId="0" applyFont="1" applyAlignment="1">
      <alignment horizontal="center" wrapText="1"/>
    </xf>
    <xf numFmtId="0" fontId="0" fillId="0" borderId="0" xfId="0" applyAlignment="1">
      <alignment horizontal="center" wrapText="1"/>
    </xf>
    <xf numFmtId="0" fontId="21" fillId="34" borderId="0" xfId="0" applyFont="1" applyFill="1" applyAlignment="1">
      <alignment wrapText="1"/>
    </xf>
    <xf numFmtId="0" fontId="22" fillId="0" borderId="48" xfId="0" applyFont="1" applyBorder="1" applyAlignment="1">
      <alignment wrapText="1"/>
    </xf>
    <xf numFmtId="0" fontId="0" fillId="35" borderId="12" xfId="0" applyFill="1" applyBorder="1" applyAlignment="1">
      <alignment/>
    </xf>
    <xf numFmtId="0" fontId="0" fillId="35" borderId="35" xfId="0" applyFill="1" applyBorder="1" applyAlignment="1">
      <alignment/>
    </xf>
    <xf numFmtId="0" fontId="22" fillId="0" borderId="0" xfId="0" applyFont="1" applyBorder="1" applyAlignment="1">
      <alignment wrapText="1"/>
    </xf>
    <xf numFmtId="0" fontId="0" fillId="35" borderId="10" xfId="0" applyFill="1" applyBorder="1" applyAlignment="1">
      <alignment/>
    </xf>
    <xf numFmtId="0" fontId="22" fillId="34" borderId="48" xfId="0" applyFont="1" applyFill="1" applyBorder="1" applyAlignment="1">
      <alignment wrapText="1"/>
    </xf>
    <xf numFmtId="0" fontId="0" fillId="35" borderId="10" xfId="0" applyFont="1" applyFill="1" applyBorder="1" applyAlignment="1">
      <alignment/>
    </xf>
    <xf numFmtId="0" fontId="0" fillId="35" borderId="35"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0" fillId="0" borderId="12" xfId="0" applyBorder="1" applyAlignment="1">
      <alignment/>
    </xf>
    <xf numFmtId="0" fontId="0" fillId="0" borderId="35" xfId="0" applyBorder="1" applyAlignment="1">
      <alignment/>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21" fillId="34" borderId="10" xfId="0" applyFont="1" applyFill="1" applyBorder="1" applyAlignment="1">
      <alignment horizontal="center" vertical="center" wrapText="1"/>
    </xf>
    <xf numFmtId="0" fontId="21" fillId="34" borderId="35" xfId="0" applyFont="1" applyFill="1" applyBorder="1" applyAlignment="1">
      <alignment horizontal="center" vertical="center" wrapText="1"/>
    </xf>
    <xf numFmtId="16" fontId="21" fillId="34" borderId="49" xfId="0" applyNumberFormat="1" applyFont="1" applyFill="1" applyBorder="1" applyAlignment="1">
      <alignment horizontal="left" vertical="center" wrapText="1"/>
    </xf>
    <xf numFmtId="0" fontId="22" fillId="34" borderId="50" xfId="0" applyFont="1" applyFill="1" applyBorder="1" applyAlignment="1">
      <alignment horizontal="left" vertical="center" wrapText="1"/>
    </xf>
    <xf numFmtId="16" fontId="21" fillId="34" borderId="50" xfId="0" applyNumberFormat="1" applyFont="1" applyFill="1" applyBorder="1" applyAlignment="1">
      <alignment horizontal="left" vertical="center" wrapText="1"/>
    </xf>
    <xf numFmtId="16" fontId="21" fillId="34" borderId="22" xfId="0" applyNumberFormat="1" applyFont="1" applyFill="1" applyBorder="1" applyAlignment="1">
      <alignment horizontal="left" vertical="center" wrapText="1"/>
    </xf>
    <xf numFmtId="0" fontId="22" fillId="0" borderId="51" xfId="0" applyFont="1" applyBorder="1" applyAlignment="1">
      <alignment horizontal="left" vertical="center" wrapText="1"/>
    </xf>
    <xf numFmtId="0" fontId="21" fillId="34" borderId="10" xfId="0" applyFont="1" applyFill="1" applyBorder="1" applyAlignment="1">
      <alignment horizontal="center" vertical="center"/>
    </xf>
    <xf numFmtId="0" fontId="22" fillId="34" borderId="12" xfId="0" applyFont="1" applyFill="1" applyBorder="1" applyAlignment="1">
      <alignment horizontal="center" vertical="center"/>
    </xf>
    <xf numFmtId="0" fontId="23" fillId="0" borderId="0" xfId="0" applyFont="1" applyFill="1" applyBorder="1" applyAlignment="1">
      <alignment horizontal="left" vertical="center" wrapText="1"/>
    </xf>
    <xf numFmtId="0" fontId="12" fillId="0" borderId="0" xfId="0" applyFont="1" applyFill="1" applyAlignment="1">
      <alignment horizontal="left" wrapText="1"/>
    </xf>
    <xf numFmtId="0" fontId="12" fillId="0" borderId="0" xfId="0" applyFont="1" applyFill="1" applyAlignment="1">
      <alignment/>
    </xf>
    <xf numFmtId="0" fontId="1" fillId="0" borderId="40" xfId="0" applyFont="1" applyFill="1" applyBorder="1" applyAlignment="1">
      <alignment horizontal="left" vertical="center" wrapText="1"/>
    </xf>
    <xf numFmtId="0" fontId="0" fillId="0" borderId="40" xfId="0" applyBorder="1" applyAlignment="1">
      <alignment horizontal="left" wrapText="1"/>
    </xf>
    <xf numFmtId="0" fontId="21" fillId="34" borderId="52" xfId="0" applyFont="1" applyFill="1" applyBorder="1" applyAlignment="1">
      <alignment horizontal="left" wrapText="1"/>
    </xf>
    <xf numFmtId="0" fontId="22" fillId="0" borderId="46" xfId="0" applyFont="1" applyBorder="1" applyAlignment="1">
      <alignment horizontal="left" wrapText="1"/>
    </xf>
    <xf numFmtId="0" fontId="22" fillId="34" borderId="39" xfId="0" applyFont="1" applyFill="1" applyBorder="1" applyAlignment="1">
      <alignment horizontal="left" wrapText="1"/>
    </xf>
    <xf numFmtId="0" fontId="22" fillId="0" borderId="40" xfId="0" applyFont="1" applyBorder="1" applyAlignment="1">
      <alignment horizontal="left" wrapText="1"/>
    </xf>
    <xf numFmtId="0" fontId="22" fillId="34" borderId="20" xfId="0" applyFont="1" applyFill="1" applyBorder="1" applyAlignment="1">
      <alignment horizontal="left" wrapText="1"/>
    </xf>
    <xf numFmtId="0" fontId="22" fillId="0" borderId="0" xfId="0" applyFont="1" applyBorder="1" applyAlignment="1">
      <alignment horizontal="left" wrapText="1"/>
    </xf>
    <xf numFmtId="0" fontId="21" fillId="34" borderId="20" xfId="0" applyFont="1" applyFill="1" applyBorder="1" applyAlignment="1">
      <alignment horizontal="left" wrapText="1"/>
    </xf>
    <xf numFmtId="0" fontId="21" fillId="34" borderId="10" xfId="0" applyFont="1" applyFill="1" applyBorder="1" applyAlignment="1">
      <alignment horizontal="left" vertical="center" wrapText="1"/>
    </xf>
    <xf numFmtId="0" fontId="22" fillId="0" borderId="35" xfId="0" applyFont="1" applyBorder="1" applyAlignment="1">
      <alignment wrapText="1"/>
    </xf>
    <xf numFmtId="0" fontId="21" fillId="38" borderId="11" xfId="0" applyFont="1" applyFill="1" applyBorder="1" applyAlignment="1">
      <alignment wrapText="1"/>
    </xf>
    <xf numFmtId="0" fontId="22" fillId="0" borderId="11" xfId="0" applyFont="1" applyBorder="1" applyAlignment="1">
      <alignment wrapText="1"/>
    </xf>
    <xf numFmtId="0" fontId="21" fillId="38" borderId="11" xfId="0" applyFont="1" applyFill="1" applyBorder="1" applyAlignment="1">
      <alignment horizontal="left" vertical="center" wrapText="1"/>
    </xf>
    <xf numFmtId="0" fontId="23" fillId="0" borderId="0" xfId="0" applyFont="1" applyBorder="1" applyAlignment="1">
      <alignment/>
    </xf>
    <xf numFmtId="0" fontId="12" fillId="0" borderId="0" xfId="0" applyFont="1" applyAlignment="1">
      <alignment/>
    </xf>
    <xf numFmtId="0" fontId="21" fillId="34" borderId="47" xfId="0" applyFont="1" applyFill="1" applyBorder="1" applyAlignment="1">
      <alignment horizontal="left" vertical="center" wrapText="1"/>
    </xf>
    <xf numFmtId="0" fontId="22" fillId="34" borderId="47" xfId="0" applyFont="1" applyFill="1" applyBorder="1" applyAlignment="1">
      <alignment/>
    </xf>
    <xf numFmtId="0" fontId="22" fillId="0" borderId="53" xfId="0" applyFont="1" applyBorder="1" applyAlignment="1">
      <alignment/>
    </xf>
    <xf numFmtId="0" fontId="21" fillId="34" borderId="0" xfId="0" applyFont="1" applyFill="1" applyBorder="1" applyAlignment="1">
      <alignment horizontal="left" vertical="center" wrapText="1"/>
    </xf>
    <xf numFmtId="0" fontId="22" fillId="0" borderId="0" xfId="0" applyFont="1" applyAlignment="1">
      <alignment/>
    </xf>
    <xf numFmtId="0" fontId="0" fillId="0" borderId="10" xfId="0" applyBorder="1" applyAlignment="1">
      <alignment horizontal="center"/>
    </xf>
    <xf numFmtId="0" fontId="0" fillId="0" borderId="12" xfId="0" applyBorder="1" applyAlignment="1">
      <alignment horizontal="center"/>
    </xf>
    <xf numFmtId="0" fontId="0" fillId="0" borderId="35" xfId="0" applyBorder="1" applyAlignment="1">
      <alignment horizont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25" fillId="0" borderId="0" xfId="0" applyFont="1" applyAlignment="1">
      <alignment wrapText="1"/>
    </xf>
    <xf numFmtId="0" fontId="0" fillId="0" borderId="0" xfId="0" applyFont="1" applyAlignment="1">
      <alignment wrapText="1"/>
    </xf>
    <xf numFmtId="0" fontId="25"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69" fillId="0" borderId="0" xfId="0" applyFont="1" applyAlignment="1">
      <alignment wrapText="1"/>
    </xf>
    <xf numFmtId="0" fontId="21" fillId="34" borderId="0" xfId="0" applyFont="1" applyFill="1" applyAlignment="1">
      <alignment wrapText="1"/>
    </xf>
    <xf numFmtId="0" fontId="22" fillId="34" borderId="0" xfId="0" applyFont="1" applyFill="1" applyAlignment="1">
      <alignment wrapText="1"/>
    </xf>
    <xf numFmtId="0" fontId="0" fillId="35" borderId="10" xfId="0" applyFill="1" applyBorder="1" applyAlignment="1">
      <alignment vertical="top" wrapText="1"/>
    </xf>
    <xf numFmtId="0" fontId="0" fillId="35" borderId="35" xfId="0" applyFill="1" applyBorder="1" applyAlignment="1">
      <alignment vertical="top" wrapText="1"/>
    </xf>
    <xf numFmtId="0" fontId="1" fillId="37" borderId="52" xfId="0" applyFont="1" applyFill="1" applyBorder="1" applyAlignment="1">
      <alignment horizontal="left" wrapText="1"/>
    </xf>
    <xf numFmtId="0" fontId="1" fillId="37" borderId="54" xfId="0" applyFont="1" applyFill="1" applyBorder="1" applyAlignment="1">
      <alignment horizontal="left"/>
    </xf>
    <xf numFmtId="0" fontId="1" fillId="37" borderId="20" xfId="0" applyFont="1" applyFill="1" applyBorder="1" applyAlignment="1">
      <alignment horizontal="left"/>
    </xf>
    <xf numFmtId="0" fontId="1" fillId="37" borderId="48" xfId="0" applyFont="1" applyFill="1" applyBorder="1" applyAlignment="1">
      <alignment horizontal="left"/>
    </xf>
    <xf numFmtId="0" fontId="1" fillId="37" borderId="39" xfId="0" applyFont="1" applyFill="1" applyBorder="1" applyAlignment="1">
      <alignment horizontal="left"/>
    </xf>
    <xf numFmtId="0" fontId="1" fillId="37" borderId="38" xfId="0" applyFont="1" applyFill="1" applyBorder="1" applyAlignment="1">
      <alignment horizontal="left"/>
    </xf>
    <xf numFmtId="0" fontId="21" fillId="37" borderId="0" xfId="0" applyFont="1" applyFill="1" applyAlignment="1">
      <alignment/>
    </xf>
    <xf numFmtId="0" fontId="22" fillId="37" borderId="0" xfId="0" applyFont="1" applyFill="1" applyAlignment="1">
      <alignment/>
    </xf>
    <xf numFmtId="0" fontId="22" fillId="34" borderId="48" xfId="0" applyFont="1" applyFill="1" applyBorder="1" applyAlignment="1">
      <alignment wrapText="1"/>
    </xf>
    <xf numFmtId="0" fontId="0" fillId="36" borderId="17" xfId="0" applyFont="1" applyFill="1" applyBorder="1" applyAlignment="1">
      <alignment horizontal="center" vertical="top" wrapText="1"/>
    </xf>
    <xf numFmtId="0" fontId="0" fillId="36" borderId="19" xfId="0" applyFont="1" applyFill="1" applyBorder="1" applyAlignment="1">
      <alignment horizontal="center" vertical="top" wrapText="1"/>
    </xf>
    <xf numFmtId="0" fontId="22" fillId="36" borderId="17" xfId="0" applyFont="1" applyFill="1" applyBorder="1" applyAlignment="1">
      <alignment horizontal="center" vertical="top" wrapText="1"/>
    </xf>
    <xf numFmtId="0" fontId="0" fillId="36" borderId="14"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50" xfId="0" applyFont="1" applyFill="1" applyBorder="1" applyAlignment="1">
      <alignment horizontal="left" vertical="top" wrapText="1"/>
    </xf>
    <xf numFmtId="0" fontId="0" fillId="36" borderId="55" xfId="0" applyFont="1" applyFill="1" applyBorder="1" applyAlignment="1">
      <alignment horizontal="left" vertical="top" wrapText="1"/>
    </xf>
    <xf numFmtId="14" fontId="0" fillId="36" borderId="17" xfId="0" applyNumberFormat="1"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3" borderId="17" xfId="0" applyFont="1" applyFill="1" applyBorder="1" applyAlignment="1">
      <alignment horizontal="center"/>
    </xf>
    <xf numFmtId="0" fontId="0" fillId="33" borderId="19" xfId="0" applyFont="1" applyFill="1" applyBorder="1" applyAlignment="1">
      <alignment horizontal="center"/>
    </xf>
    <xf numFmtId="0" fontId="0" fillId="33" borderId="56" xfId="0" applyFont="1" applyFill="1" applyBorder="1" applyAlignment="1">
      <alignment/>
    </xf>
    <xf numFmtId="0" fontId="0" fillId="33" borderId="57" xfId="0" applyFont="1" applyFill="1" applyBorder="1" applyAlignment="1">
      <alignment/>
    </xf>
    <xf numFmtId="0" fontId="0" fillId="33" borderId="58" xfId="0" applyFont="1" applyFill="1" applyBorder="1" applyAlignment="1">
      <alignment/>
    </xf>
    <xf numFmtId="14" fontId="0" fillId="33" borderId="33" xfId="0" applyNumberFormat="1" applyFill="1" applyBorder="1" applyAlignment="1">
      <alignment horizontal="center"/>
    </xf>
    <xf numFmtId="0" fontId="0" fillId="33" borderId="58" xfId="0" applyFill="1" applyBorder="1" applyAlignment="1">
      <alignment horizontal="center"/>
    </xf>
    <xf numFmtId="0" fontId="0" fillId="33" borderId="57" xfId="0" applyFill="1" applyBorder="1" applyAlignment="1">
      <alignment horizontal="center"/>
    </xf>
    <xf numFmtId="0" fontId="0" fillId="33" borderId="59" xfId="0" applyFill="1" applyBorder="1" applyAlignment="1">
      <alignment horizontal="center"/>
    </xf>
    <xf numFmtId="0" fontId="1" fillId="36" borderId="27" xfId="0" applyFont="1" applyFill="1" applyBorder="1" applyAlignment="1">
      <alignment horizontal="left" vertical="top" wrapText="1"/>
    </xf>
    <xf numFmtId="0" fontId="1" fillId="36" borderId="28" xfId="0" applyFont="1" applyFill="1" applyBorder="1" applyAlignment="1">
      <alignment horizontal="left" vertical="top" wrapText="1"/>
    </xf>
    <xf numFmtId="0" fontId="1" fillId="36" borderId="29" xfId="0" applyFont="1" applyFill="1" applyBorder="1" applyAlignment="1">
      <alignment horizontal="left" vertical="top" wrapText="1"/>
    </xf>
    <xf numFmtId="0" fontId="0" fillId="33" borderId="22"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51" xfId="0"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3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19" xfId="0" applyFont="1" applyFill="1" applyBorder="1" applyAlignment="1">
      <alignment horizontal="left" vertical="top" wrapText="1"/>
    </xf>
    <xf numFmtId="14" fontId="0" fillId="33" borderId="60" xfId="0" applyNumberFormat="1" applyFill="1" applyBorder="1" applyAlignment="1">
      <alignment horizontal="center"/>
    </xf>
    <xf numFmtId="14" fontId="0" fillId="33" borderId="24" xfId="0" applyNumberFormat="1" applyFill="1" applyBorder="1" applyAlignment="1">
      <alignment horizontal="center"/>
    </xf>
    <xf numFmtId="0" fontId="1" fillId="33" borderId="10" xfId="0" applyFont="1" applyFill="1" applyBorder="1" applyAlignment="1">
      <alignment/>
    </xf>
    <xf numFmtId="0" fontId="1" fillId="0" borderId="12" xfId="0" applyFont="1" applyBorder="1" applyAlignment="1">
      <alignment/>
    </xf>
    <xf numFmtId="0" fontId="1" fillId="0" borderId="35" xfId="0" applyFont="1" applyBorder="1" applyAlignment="1">
      <alignment/>
    </xf>
    <xf numFmtId="0" fontId="1" fillId="34" borderId="0" xfId="0" applyFont="1" applyFill="1" applyAlignment="1">
      <alignment wrapText="1"/>
    </xf>
    <xf numFmtId="0" fontId="0" fillId="0" borderId="48" xfId="0" applyFont="1" applyBorder="1" applyAlignment="1">
      <alignment wrapText="1"/>
    </xf>
    <xf numFmtId="0" fontId="0" fillId="33" borderId="12" xfId="0" applyFill="1" applyBorder="1" applyAlignment="1">
      <alignment horizontal="center"/>
    </xf>
    <xf numFmtId="0" fontId="0" fillId="33" borderId="35" xfId="0" applyFill="1" applyBorder="1" applyAlignment="1">
      <alignment horizontal="center"/>
    </xf>
    <xf numFmtId="0" fontId="0" fillId="33" borderId="0" xfId="0" applyFont="1" applyFill="1" applyAlignment="1">
      <alignment/>
    </xf>
    <xf numFmtId="0" fontId="0" fillId="0" borderId="0" xfId="0" applyAlignment="1">
      <alignment/>
    </xf>
    <xf numFmtId="0" fontId="1" fillId="33" borderId="61" xfId="0" applyFont="1" applyFill="1" applyBorder="1" applyAlignment="1">
      <alignment wrapText="1"/>
    </xf>
    <xf numFmtId="0" fontId="0" fillId="33" borderId="62" xfId="0" applyFont="1" applyFill="1" applyBorder="1" applyAlignment="1">
      <alignment wrapText="1"/>
    </xf>
    <xf numFmtId="0" fontId="0" fillId="33" borderId="63" xfId="0" applyFont="1" applyFill="1" applyBorder="1" applyAlignment="1">
      <alignment wrapText="1"/>
    </xf>
    <xf numFmtId="0" fontId="0" fillId="33" borderId="56" xfId="0" applyFont="1" applyFill="1" applyBorder="1" applyAlignment="1">
      <alignment horizontal="center" wrapText="1"/>
    </xf>
    <xf numFmtId="0" fontId="0" fillId="33" borderId="57" xfId="0" applyFont="1" applyFill="1" applyBorder="1" applyAlignment="1">
      <alignment horizontal="center" wrapText="1"/>
    </xf>
    <xf numFmtId="0" fontId="0" fillId="33" borderId="58" xfId="0" applyFont="1" applyFill="1" applyBorder="1" applyAlignment="1">
      <alignment horizontal="center" wrapText="1"/>
    </xf>
    <xf numFmtId="0" fontId="0" fillId="33" borderId="64" xfId="0" applyFont="1" applyFill="1" applyBorder="1" applyAlignment="1">
      <alignment wrapText="1"/>
    </xf>
    <xf numFmtId="0" fontId="0" fillId="33" borderId="47" xfId="0" applyFont="1" applyFill="1" applyBorder="1" applyAlignment="1">
      <alignment wrapText="1"/>
    </xf>
    <xf numFmtId="0" fontId="0" fillId="33" borderId="65" xfId="0" applyFont="1" applyFill="1" applyBorder="1" applyAlignment="1">
      <alignment wrapText="1"/>
    </xf>
    <xf numFmtId="0" fontId="1" fillId="36" borderId="10" xfId="0" applyFont="1" applyFill="1" applyBorder="1" applyAlignment="1">
      <alignment horizontal="left" vertical="top" wrapText="1"/>
    </xf>
    <xf numFmtId="0" fontId="1" fillId="36" borderId="12" xfId="0" applyFont="1" applyFill="1" applyBorder="1" applyAlignment="1">
      <alignment horizontal="left" vertical="top" wrapText="1"/>
    </xf>
    <xf numFmtId="0" fontId="1" fillId="36" borderId="35" xfId="0" applyFont="1" applyFill="1" applyBorder="1" applyAlignment="1">
      <alignment horizontal="left" vertical="top" wrapText="1"/>
    </xf>
    <xf numFmtId="0" fontId="1" fillId="33" borderId="61" xfId="0" applyFont="1" applyFill="1" applyBorder="1" applyAlignment="1">
      <alignment horizontal="left" vertical="top" wrapText="1"/>
    </xf>
    <xf numFmtId="0" fontId="0" fillId="33" borderId="62" xfId="0" applyFill="1" applyBorder="1" applyAlignment="1">
      <alignment horizontal="left" vertical="top" wrapText="1"/>
    </xf>
    <xf numFmtId="0" fontId="0" fillId="33" borderId="63" xfId="0" applyFill="1" applyBorder="1" applyAlignment="1">
      <alignment horizontal="left" vertical="top" wrapText="1"/>
    </xf>
    <xf numFmtId="0" fontId="1" fillId="34" borderId="0" xfId="0" applyFont="1" applyFill="1" applyAlignment="1">
      <alignment/>
    </xf>
    <xf numFmtId="0" fontId="0" fillId="0" borderId="48" xfId="0" applyFont="1" applyBorder="1" applyAlignment="1">
      <alignment/>
    </xf>
    <xf numFmtId="0" fontId="0" fillId="33" borderId="10" xfId="0" applyFill="1" applyBorder="1" applyAlignment="1">
      <alignment horizontal="left"/>
    </xf>
    <xf numFmtId="0" fontId="0" fillId="33" borderId="12" xfId="0" applyFill="1" applyBorder="1" applyAlignment="1">
      <alignment horizontal="left"/>
    </xf>
    <xf numFmtId="0" fontId="0" fillId="33" borderId="35" xfId="0" applyFill="1" applyBorder="1" applyAlignment="1">
      <alignment horizontal="left"/>
    </xf>
    <xf numFmtId="0" fontId="1" fillId="33" borderId="12" xfId="0" applyFont="1" applyFill="1" applyBorder="1" applyAlignment="1">
      <alignment/>
    </xf>
    <xf numFmtId="0" fontId="0" fillId="33" borderId="12" xfId="0" applyFont="1" applyFill="1" applyBorder="1" applyAlignment="1">
      <alignment/>
    </xf>
    <xf numFmtId="0" fontId="0" fillId="33" borderId="10" xfId="0" applyFill="1" applyBorder="1" applyAlignment="1">
      <alignment horizontal="center"/>
    </xf>
    <xf numFmtId="0" fontId="3" fillId="34" borderId="0" xfId="0" applyFont="1" applyFill="1" applyAlignment="1">
      <alignment horizontal="center" vertical="center"/>
    </xf>
    <xf numFmtId="0" fontId="6" fillId="34" borderId="0" xfId="0" applyFont="1" applyFill="1" applyAlignment="1">
      <alignment horizontal="center" vertical="center"/>
    </xf>
    <xf numFmtId="0" fontId="0" fillId="0" borderId="0" xfId="0" applyFont="1" applyBorder="1" applyAlignment="1">
      <alignment/>
    </xf>
    <xf numFmtId="0" fontId="0" fillId="36" borderId="49" xfId="0" applyFont="1" applyFill="1" applyBorder="1" applyAlignment="1">
      <alignment horizontal="left" vertical="top" wrapText="1"/>
    </xf>
    <xf numFmtId="0" fontId="0" fillId="33" borderId="14"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49" xfId="0" applyFont="1" applyFill="1" applyBorder="1" applyAlignment="1">
      <alignment horizontal="left" vertical="top" wrapText="1"/>
    </xf>
    <xf numFmtId="0" fontId="0" fillId="33" borderId="50" xfId="0" applyFont="1" applyFill="1" applyBorder="1" applyAlignment="1">
      <alignment horizontal="left" vertical="top" wrapText="1"/>
    </xf>
    <xf numFmtId="0" fontId="0" fillId="33" borderId="66" xfId="0" applyFont="1" applyFill="1" applyBorder="1" applyAlignment="1">
      <alignment horizontal="left" vertical="top" wrapText="1"/>
    </xf>
    <xf numFmtId="0" fontId="0" fillId="33" borderId="18" xfId="0" applyFont="1" applyFill="1" applyBorder="1" applyAlignment="1">
      <alignment horizontal="center" vertical="top" wrapText="1"/>
    </xf>
    <xf numFmtId="0" fontId="0" fillId="33" borderId="66" xfId="0" applyFont="1" applyFill="1" applyBorder="1" applyAlignment="1">
      <alignment horizontal="center" vertical="top" wrapText="1"/>
    </xf>
    <xf numFmtId="0" fontId="0" fillId="33" borderId="18" xfId="0" applyFont="1" applyFill="1" applyBorder="1" applyAlignment="1">
      <alignment vertical="top" wrapText="1"/>
    </xf>
    <xf numFmtId="0" fontId="0" fillId="33" borderId="55" xfId="0" applyFont="1" applyFill="1" applyBorder="1" applyAlignment="1">
      <alignment vertical="top" wrapText="1"/>
    </xf>
    <xf numFmtId="14" fontId="0" fillId="33" borderId="18" xfId="0" applyNumberFormat="1" applyFont="1" applyFill="1" applyBorder="1" applyAlignment="1">
      <alignment horizontal="center" vertical="top" wrapText="1"/>
    </xf>
    <xf numFmtId="0" fontId="0" fillId="33" borderId="12" xfId="0" applyFill="1" applyBorder="1" applyAlignment="1">
      <alignment horizontal="left" vertical="top" wrapText="1"/>
    </xf>
    <xf numFmtId="0" fontId="0" fillId="33" borderId="35" xfId="0" applyFill="1" applyBorder="1" applyAlignment="1">
      <alignment horizontal="left" vertical="top" wrapText="1"/>
    </xf>
    <xf numFmtId="0" fontId="0" fillId="36" borderId="67" xfId="0" applyFont="1" applyFill="1" applyBorder="1" applyAlignment="1">
      <alignment horizontal="left" vertical="top" wrapText="1"/>
    </xf>
    <xf numFmtId="0" fontId="0" fillId="36" borderId="68" xfId="0" applyFont="1" applyFill="1" applyBorder="1" applyAlignment="1">
      <alignment horizontal="left" vertical="top" wrapText="1"/>
    </xf>
    <xf numFmtId="0" fontId="0" fillId="36" borderId="41" xfId="0" applyFont="1" applyFill="1" applyBorder="1" applyAlignment="1">
      <alignment horizontal="left" vertical="top" wrapText="1"/>
    </xf>
    <xf numFmtId="0" fontId="0" fillId="36" borderId="36" xfId="0" applyFont="1" applyFill="1" applyBorder="1" applyAlignment="1">
      <alignment horizontal="left" vertical="top" wrapText="1"/>
    </xf>
    <xf numFmtId="0" fontId="0" fillId="36" borderId="12" xfId="0" applyFill="1" applyBorder="1" applyAlignment="1">
      <alignment horizontal="left" vertical="top" wrapText="1"/>
    </xf>
    <xf numFmtId="0" fontId="0" fillId="36" borderId="35" xfId="0" applyFill="1" applyBorder="1" applyAlignment="1">
      <alignment horizontal="left" vertical="top" wrapText="1"/>
    </xf>
    <xf numFmtId="0" fontId="0" fillId="36" borderId="49" xfId="0" applyFont="1" applyFill="1" applyBorder="1" applyAlignment="1">
      <alignment horizontal="center" vertical="top" wrapText="1"/>
    </xf>
    <xf numFmtId="0" fontId="0" fillId="36" borderId="50" xfId="0" applyFont="1" applyFill="1" applyBorder="1" applyAlignment="1">
      <alignment horizontal="center" vertical="top" wrapText="1"/>
    </xf>
    <xf numFmtId="0" fontId="0" fillId="36" borderId="66" xfId="0" applyFont="1" applyFill="1" applyBorder="1" applyAlignment="1">
      <alignment horizontal="center" vertical="top" wrapText="1"/>
    </xf>
    <xf numFmtId="0" fontId="0" fillId="36" borderId="18" xfId="0" applyFont="1" applyFill="1" applyBorder="1" applyAlignment="1">
      <alignment horizontal="center" vertical="top" wrapText="1"/>
    </xf>
    <xf numFmtId="0" fontId="0" fillId="36" borderId="55" xfId="0" applyFont="1" applyFill="1" applyBorder="1" applyAlignment="1">
      <alignment horizontal="center" vertical="top" wrapText="1"/>
    </xf>
    <xf numFmtId="0" fontId="0" fillId="33" borderId="37" xfId="0" applyFont="1" applyFill="1" applyBorder="1" applyAlignment="1">
      <alignment horizontal="left" vertical="top" wrapText="1"/>
    </xf>
    <xf numFmtId="0" fontId="0" fillId="33" borderId="41" xfId="0" applyFont="1" applyFill="1" applyBorder="1" applyAlignment="1">
      <alignment horizontal="left" vertical="top" wrapText="1"/>
    </xf>
    <xf numFmtId="0" fontId="0" fillId="33" borderId="36" xfId="0" applyFont="1" applyFill="1" applyBorder="1" applyAlignment="1">
      <alignment horizontal="left" vertical="top" wrapText="1"/>
    </xf>
    <xf numFmtId="0" fontId="1" fillId="36" borderId="61" xfId="0" applyFont="1" applyFill="1" applyBorder="1" applyAlignment="1">
      <alignment horizontal="left" vertical="top" wrapText="1"/>
    </xf>
    <xf numFmtId="0" fontId="0" fillId="36" borderId="62" xfId="0" applyFill="1" applyBorder="1" applyAlignment="1">
      <alignment horizontal="left" vertical="top" wrapText="1"/>
    </xf>
    <xf numFmtId="0" fontId="0" fillId="36" borderId="63" xfId="0" applyFill="1" applyBorder="1" applyAlignment="1">
      <alignment horizontal="left" vertical="top" wrapText="1"/>
    </xf>
    <xf numFmtId="0" fontId="0" fillId="36" borderId="19" xfId="0" applyFont="1" applyFill="1" applyBorder="1" applyAlignment="1">
      <alignment horizontal="left" vertical="top" wrapText="1"/>
    </xf>
    <xf numFmtId="0" fontId="0" fillId="33" borderId="50" xfId="0" applyFont="1" applyFill="1" applyBorder="1" applyAlignment="1">
      <alignment horizontal="center" vertical="top" wrapText="1"/>
    </xf>
    <xf numFmtId="0" fontId="0" fillId="33" borderId="55" xfId="0" applyFont="1" applyFill="1" applyBorder="1" applyAlignment="1">
      <alignment horizontal="center" vertical="top" wrapText="1"/>
    </xf>
    <xf numFmtId="0" fontId="1" fillId="33" borderId="27" xfId="0" applyFont="1" applyFill="1" applyBorder="1" applyAlignment="1">
      <alignment/>
    </xf>
    <xf numFmtId="0" fontId="0" fillId="0" borderId="28" xfId="0" applyFont="1" applyBorder="1" applyAlignment="1">
      <alignment/>
    </xf>
    <xf numFmtId="0" fontId="0" fillId="0" borderId="29" xfId="0" applyFont="1" applyBorder="1" applyAlignment="1">
      <alignment/>
    </xf>
    <xf numFmtId="0" fontId="1" fillId="33" borderId="10"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35" xfId="0" applyFont="1" applyFill="1" applyBorder="1" applyAlignment="1">
      <alignment horizontal="left" vertical="top" wrapText="1"/>
    </xf>
    <xf numFmtId="0" fontId="1" fillId="36" borderId="27" xfId="0" applyFont="1" applyFill="1" applyBorder="1" applyAlignment="1">
      <alignment/>
    </xf>
    <xf numFmtId="0" fontId="0" fillId="36" borderId="28" xfId="0" applyFont="1" applyFill="1" applyBorder="1" applyAlignment="1">
      <alignment/>
    </xf>
    <xf numFmtId="0" fontId="0" fillId="36" borderId="29" xfId="0" applyFont="1" applyFill="1" applyBorder="1" applyAlignment="1">
      <alignment/>
    </xf>
    <xf numFmtId="0" fontId="0" fillId="36" borderId="37" xfId="0" applyFont="1" applyFill="1" applyBorder="1" applyAlignment="1">
      <alignment horizontal="left" vertical="top" wrapText="1"/>
    </xf>
    <xf numFmtId="0" fontId="0" fillId="36" borderId="14" xfId="0" applyFill="1" applyBorder="1" applyAlignment="1">
      <alignment/>
    </xf>
    <xf numFmtId="0" fontId="0" fillId="36" borderId="17" xfId="0" applyFill="1" applyBorder="1" applyAlignment="1">
      <alignment/>
    </xf>
    <xf numFmtId="0" fontId="0" fillId="36" borderId="17" xfId="0" applyFill="1" applyBorder="1" applyAlignment="1">
      <alignment wrapText="1"/>
    </xf>
    <xf numFmtId="0" fontId="0" fillId="36" borderId="19" xfId="0" applyFill="1" applyBorder="1" applyAlignment="1">
      <alignment wrapText="1"/>
    </xf>
    <xf numFmtId="0" fontId="1" fillId="36" borderId="10"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36" borderId="35" xfId="0" applyFont="1" applyFill="1" applyBorder="1" applyAlignment="1">
      <alignment horizontal="left" vertical="top" wrapText="1"/>
    </xf>
    <xf numFmtId="0" fontId="0" fillId="36" borderId="37" xfId="0" applyFill="1" applyBorder="1" applyAlignment="1">
      <alignment/>
    </xf>
    <xf numFmtId="0" fontId="0" fillId="36" borderId="41" xfId="0" applyFill="1" applyBorder="1" applyAlignment="1">
      <alignment/>
    </xf>
    <xf numFmtId="0" fontId="0" fillId="36" borderId="41" xfId="0" applyFill="1" applyBorder="1" applyAlignment="1">
      <alignment wrapText="1"/>
    </xf>
    <xf numFmtId="0" fontId="0" fillId="36" borderId="36" xfId="0" applyFill="1" applyBorder="1" applyAlignment="1">
      <alignment wrapText="1"/>
    </xf>
    <xf numFmtId="0" fontId="1" fillId="33" borderId="61" xfId="0" applyFont="1" applyFill="1" applyBorder="1" applyAlignment="1">
      <alignment/>
    </xf>
    <xf numFmtId="0" fontId="0" fillId="33" borderId="62" xfId="0" applyFill="1" applyBorder="1" applyAlignment="1">
      <alignment/>
    </xf>
    <xf numFmtId="0" fontId="0" fillId="33" borderId="63" xfId="0" applyFill="1" applyBorder="1" applyAlignment="1">
      <alignment/>
    </xf>
    <xf numFmtId="0" fontId="0" fillId="33" borderId="14" xfId="0" applyFill="1" applyBorder="1" applyAlignment="1">
      <alignment/>
    </xf>
    <xf numFmtId="0" fontId="0" fillId="33" borderId="17" xfId="0" applyFill="1" applyBorder="1" applyAlignment="1">
      <alignment/>
    </xf>
    <xf numFmtId="0" fontId="0" fillId="33" borderId="19" xfId="0" applyFill="1" applyBorder="1" applyAlignment="1">
      <alignment/>
    </xf>
    <xf numFmtId="0" fontId="0" fillId="33" borderId="37" xfId="0" applyFill="1" applyBorder="1" applyAlignment="1">
      <alignment/>
    </xf>
    <xf numFmtId="0" fontId="0" fillId="33" borderId="41" xfId="0" applyFill="1" applyBorder="1" applyAlignment="1">
      <alignment/>
    </xf>
    <xf numFmtId="0" fontId="1" fillId="36" borderId="61" xfId="0" applyFont="1" applyFill="1" applyBorder="1" applyAlignment="1">
      <alignment/>
    </xf>
    <xf numFmtId="0" fontId="0" fillId="36" borderId="62" xfId="0" applyFill="1" applyBorder="1" applyAlignment="1">
      <alignment/>
    </xf>
    <xf numFmtId="0" fontId="0" fillId="36" borderId="63" xfId="0" applyFill="1" applyBorder="1" applyAlignment="1">
      <alignment/>
    </xf>
    <xf numFmtId="0" fontId="0" fillId="36" borderId="19" xfId="0" applyFill="1" applyBorder="1" applyAlignment="1">
      <alignment/>
    </xf>
    <xf numFmtId="14" fontId="0" fillId="33" borderId="23" xfId="0" applyNumberFormat="1" applyFill="1" applyBorder="1" applyAlignment="1">
      <alignment horizontal="center"/>
    </xf>
    <xf numFmtId="14" fontId="0" fillId="33" borderId="51" xfId="0" applyNumberFormat="1" applyFill="1" applyBorder="1" applyAlignment="1">
      <alignment horizontal="center"/>
    </xf>
    <xf numFmtId="0" fontId="0" fillId="33" borderId="41" xfId="0" applyFill="1" applyBorder="1" applyAlignment="1">
      <alignment wrapText="1"/>
    </xf>
    <xf numFmtId="0" fontId="0" fillId="33" borderId="36" xfId="0" applyFill="1" applyBorder="1" applyAlignment="1">
      <alignment wrapText="1"/>
    </xf>
    <xf numFmtId="0" fontId="0" fillId="33" borderId="17" xfId="0" applyFill="1" applyBorder="1" applyAlignment="1">
      <alignment wrapText="1"/>
    </xf>
    <xf numFmtId="0" fontId="0" fillId="33" borderId="19" xfId="0" applyFill="1" applyBorder="1" applyAlignment="1">
      <alignment wrapText="1"/>
    </xf>
    <xf numFmtId="0" fontId="0" fillId="36" borderId="14" xfId="0" applyFont="1" applyFill="1" applyBorder="1" applyAlignment="1">
      <alignment horizontal="center" vertical="top" wrapText="1"/>
    </xf>
    <xf numFmtId="14" fontId="0" fillId="33" borderId="18" xfId="0" applyNumberFormat="1" applyFont="1" applyFill="1" applyBorder="1" applyAlignment="1">
      <alignment vertical="top" wrapText="1"/>
    </xf>
    <xf numFmtId="0" fontId="68" fillId="33" borderId="18" xfId="0" applyFont="1" applyFill="1" applyBorder="1" applyAlignment="1">
      <alignment vertical="top" wrapText="1"/>
    </xf>
    <xf numFmtId="0" fontId="68" fillId="33" borderId="55" xfId="0" applyFont="1" applyFill="1" applyBorder="1" applyAlignment="1">
      <alignment vertical="top" wrapText="1"/>
    </xf>
    <xf numFmtId="0" fontId="0" fillId="0" borderId="23" xfId="0" applyFont="1" applyBorder="1" applyAlignment="1">
      <alignment horizontal="left" vertical="top" wrapText="1"/>
    </xf>
    <xf numFmtId="0" fontId="0" fillId="0" borderId="51" xfId="0" applyFont="1" applyBorder="1" applyAlignment="1">
      <alignment horizontal="left" vertical="top" wrapText="1"/>
    </xf>
    <xf numFmtId="0" fontId="0" fillId="36" borderId="49" xfId="0" applyFont="1" applyFill="1" applyBorder="1" applyAlignment="1">
      <alignment vertical="top" wrapText="1"/>
    </xf>
    <xf numFmtId="0" fontId="0" fillId="36" borderId="50" xfId="0" applyFill="1" applyBorder="1" applyAlignment="1">
      <alignment vertical="top" wrapText="1"/>
    </xf>
    <xf numFmtId="0" fontId="0" fillId="36" borderId="55" xfId="0" applyFill="1" applyBorder="1" applyAlignment="1">
      <alignment vertical="top" wrapText="1"/>
    </xf>
    <xf numFmtId="0" fontId="1" fillId="36" borderId="27" xfId="0" applyFont="1" applyFill="1" applyBorder="1" applyAlignment="1">
      <alignment horizontal="left" vertical="top" wrapText="1"/>
    </xf>
    <xf numFmtId="0" fontId="0" fillId="36" borderId="28" xfId="0" applyFont="1" applyFill="1" applyBorder="1" applyAlignment="1">
      <alignment horizontal="left" vertical="top" wrapText="1"/>
    </xf>
    <xf numFmtId="0" fontId="0" fillId="36" borderId="29" xfId="0" applyFont="1" applyFill="1" applyBorder="1" applyAlignment="1">
      <alignment horizontal="left" vertical="top" wrapText="1"/>
    </xf>
    <xf numFmtId="0" fontId="1" fillId="33" borderId="27" xfId="0" applyFont="1" applyFill="1" applyBorder="1" applyAlignment="1">
      <alignment horizontal="left" vertical="top" wrapText="1"/>
    </xf>
    <xf numFmtId="0" fontId="0" fillId="33" borderId="28"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0" borderId="50" xfId="0" applyFont="1" applyBorder="1" applyAlignment="1">
      <alignment horizontal="left" vertical="top" wrapText="1"/>
    </xf>
    <xf numFmtId="0" fontId="0" fillId="0" borderId="55" xfId="0" applyFont="1" applyBorder="1" applyAlignment="1">
      <alignment horizontal="left" vertical="top" wrapText="1"/>
    </xf>
    <xf numFmtId="0" fontId="1" fillId="36" borderId="61" xfId="0" applyFont="1" applyFill="1" applyBorder="1" applyAlignment="1">
      <alignment horizontal="left" vertical="top" wrapText="1"/>
    </xf>
    <xf numFmtId="0" fontId="0" fillId="33" borderId="49" xfId="0" applyFill="1" applyBorder="1" applyAlignment="1">
      <alignment/>
    </xf>
    <xf numFmtId="0" fontId="0" fillId="0" borderId="50" xfId="0" applyBorder="1" applyAlignment="1">
      <alignment/>
    </xf>
    <xf numFmtId="0" fontId="0" fillId="0" borderId="66" xfId="0" applyBorder="1" applyAlignment="1">
      <alignment/>
    </xf>
    <xf numFmtId="0" fontId="0" fillId="33" borderId="37" xfId="0" applyFont="1" applyFill="1" applyBorder="1" applyAlignment="1">
      <alignment/>
    </xf>
    <xf numFmtId="0" fontId="0" fillId="0" borderId="41" xfId="0" applyFont="1" applyBorder="1" applyAlignment="1">
      <alignment/>
    </xf>
    <xf numFmtId="14" fontId="0" fillId="33" borderId="17" xfId="0" applyNumberFormat="1" applyFill="1" applyBorder="1" applyAlignment="1">
      <alignment horizontal="center"/>
    </xf>
    <xf numFmtId="14" fontId="0" fillId="33" borderId="41" xfId="0" applyNumberFormat="1" applyFill="1" applyBorder="1" applyAlignment="1">
      <alignment horizontal="center"/>
    </xf>
    <xf numFmtId="0" fontId="0" fillId="33" borderId="41" xfId="0" applyFill="1" applyBorder="1" applyAlignment="1">
      <alignment horizontal="center"/>
    </xf>
    <xf numFmtId="14" fontId="0" fillId="33" borderId="19" xfId="0" applyNumberFormat="1" applyFill="1" applyBorder="1" applyAlignment="1">
      <alignment horizontal="center"/>
    </xf>
    <xf numFmtId="0" fontId="0" fillId="0" borderId="41" xfId="0" applyBorder="1" applyAlignment="1">
      <alignment horizontal="center"/>
    </xf>
    <xf numFmtId="0" fontId="0" fillId="0" borderId="36" xfId="0" applyBorder="1" applyAlignment="1">
      <alignment horizontal="center"/>
    </xf>
    <xf numFmtId="0" fontId="0" fillId="36" borderId="22" xfId="0" applyFont="1" applyFill="1" applyBorder="1" applyAlignment="1">
      <alignment vertical="top" wrapText="1"/>
    </xf>
    <xf numFmtId="0" fontId="0" fillId="36" borderId="23" xfId="0" applyFill="1" applyBorder="1" applyAlignment="1">
      <alignment vertical="top" wrapText="1"/>
    </xf>
    <xf numFmtId="0" fontId="0" fillId="36" borderId="51" xfId="0" applyFill="1" applyBorder="1" applyAlignment="1">
      <alignment vertical="top" wrapText="1"/>
    </xf>
    <xf numFmtId="0" fontId="0" fillId="33" borderId="49" xfId="0" applyFont="1" applyFill="1" applyBorder="1" applyAlignment="1">
      <alignment vertical="top" wrapText="1"/>
    </xf>
    <xf numFmtId="0" fontId="0" fillId="33" borderId="50" xfId="0" applyFill="1" applyBorder="1" applyAlignment="1">
      <alignment vertical="top" wrapText="1"/>
    </xf>
    <xf numFmtId="0" fontId="0" fillId="33" borderId="55" xfId="0" applyFill="1" applyBorder="1" applyAlignment="1">
      <alignment vertical="top" wrapText="1"/>
    </xf>
    <xf numFmtId="0" fontId="0" fillId="33" borderId="22" xfId="0" applyFont="1" applyFill="1" applyBorder="1" applyAlignment="1">
      <alignment vertical="top" wrapText="1"/>
    </xf>
    <xf numFmtId="0" fontId="0" fillId="33" borderId="23" xfId="0" applyFill="1" applyBorder="1" applyAlignment="1">
      <alignment vertical="top" wrapText="1"/>
    </xf>
    <xf numFmtId="0" fontId="0" fillId="33" borderId="51" xfId="0" applyFill="1" applyBorder="1" applyAlignment="1">
      <alignment vertical="top" wrapText="1"/>
    </xf>
    <xf numFmtId="0" fontId="0" fillId="0" borderId="50" xfId="0" applyBorder="1" applyAlignment="1">
      <alignment horizontal="left" vertical="top" wrapText="1"/>
    </xf>
    <xf numFmtId="0" fontId="0" fillId="0" borderId="66" xfId="0" applyBorder="1" applyAlignment="1">
      <alignment horizontal="left" vertical="top" wrapText="1"/>
    </xf>
    <xf numFmtId="0" fontId="0" fillId="33" borderId="14" xfId="0" applyFont="1" applyFill="1" applyBorder="1" applyAlignment="1">
      <alignment/>
    </xf>
    <xf numFmtId="0" fontId="0" fillId="33" borderId="17" xfId="0" applyFont="1" applyFill="1" applyBorder="1" applyAlignment="1">
      <alignment/>
    </xf>
    <xf numFmtId="0" fontId="0" fillId="33" borderId="14" xfId="0" applyFont="1" applyFill="1" applyBorder="1" applyAlignment="1">
      <alignment horizontal="center" wrapText="1"/>
    </xf>
    <xf numFmtId="0" fontId="0" fillId="33" borderId="17" xfId="0" applyFont="1" applyFill="1" applyBorder="1" applyAlignment="1">
      <alignment horizontal="center" wrapText="1"/>
    </xf>
    <xf numFmtId="0" fontId="0" fillId="33" borderId="14" xfId="0" applyFont="1" applyFill="1" applyBorder="1" applyAlignment="1">
      <alignment wrapText="1"/>
    </xf>
    <xf numFmtId="0" fontId="0" fillId="33" borderId="17" xfId="0" applyFont="1" applyFill="1" applyBorder="1" applyAlignment="1">
      <alignment wrapText="1"/>
    </xf>
    <xf numFmtId="0" fontId="0" fillId="33" borderId="17" xfId="0" applyFill="1" applyBorder="1" applyAlignment="1">
      <alignment horizontal="center"/>
    </xf>
    <xf numFmtId="0" fontId="0" fillId="33" borderId="19" xfId="0" applyFill="1" applyBorder="1" applyAlignment="1">
      <alignment horizontal="center"/>
    </xf>
    <xf numFmtId="14" fontId="0" fillId="36" borderId="17" xfId="0" applyNumberFormat="1" applyFont="1" applyFill="1" applyBorder="1" applyAlignment="1">
      <alignment horizontal="center" vertical="top" wrapText="1"/>
    </xf>
    <xf numFmtId="0" fontId="0" fillId="36" borderId="18" xfId="0" applyFont="1" applyFill="1" applyBorder="1" applyAlignment="1">
      <alignment horizontal="left" vertical="top" wrapText="1"/>
    </xf>
    <xf numFmtId="0" fontId="0" fillId="36" borderId="62" xfId="0" applyFont="1" applyFill="1" applyBorder="1" applyAlignment="1">
      <alignment horizontal="left" vertical="top" wrapText="1"/>
    </xf>
    <xf numFmtId="0" fontId="0" fillId="36" borderId="63" xfId="0" applyFont="1" applyFill="1" applyBorder="1" applyAlignment="1">
      <alignment horizontal="left" vertical="top" wrapText="1"/>
    </xf>
    <xf numFmtId="0" fontId="0" fillId="36" borderId="22" xfId="0" applyFont="1" applyFill="1" applyBorder="1" applyAlignment="1">
      <alignment horizontal="left" vertical="top" wrapText="1"/>
    </xf>
    <xf numFmtId="0" fontId="0" fillId="36" borderId="23" xfId="0" applyFont="1" applyFill="1" applyBorder="1" applyAlignment="1">
      <alignment horizontal="left" vertical="top" wrapText="1"/>
    </xf>
    <xf numFmtId="0" fontId="0" fillId="36" borderId="51" xfId="0" applyFont="1" applyFill="1" applyBorder="1" applyAlignment="1">
      <alignment horizontal="left" vertical="top" wrapText="1"/>
    </xf>
    <xf numFmtId="0" fontId="1" fillId="33" borderId="61" xfId="0" applyFont="1" applyFill="1" applyBorder="1" applyAlignment="1">
      <alignment horizontal="left" vertical="top" wrapText="1"/>
    </xf>
    <xf numFmtId="0" fontId="0" fillId="36" borderId="18"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20" fillId="0" borderId="46" xfId="0" applyNumberFormat="1" applyFont="1" applyFill="1" applyBorder="1" applyAlignment="1">
      <alignment horizontal="left" wrapText="1"/>
    </xf>
    <xf numFmtId="0" fontId="20" fillId="0" borderId="46" xfId="0" applyFont="1" applyBorder="1" applyAlignment="1">
      <alignment horizontal="left" wrapText="1"/>
    </xf>
    <xf numFmtId="0" fontId="0" fillId="33" borderId="10" xfId="0" applyFont="1" applyFill="1" applyBorder="1" applyAlignment="1">
      <alignment/>
    </xf>
    <xf numFmtId="0" fontId="0" fillId="0" borderId="35" xfId="0" applyFont="1" applyBorder="1" applyAlignment="1">
      <alignment/>
    </xf>
    <xf numFmtId="0" fontId="0" fillId="33" borderId="10" xfId="0" applyFont="1" applyFill="1" applyBorder="1" applyAlignment="1">
      <alignment horizontal="center"/>
    </xf>
    <xf numFmtId="0" fontId="0" fillId="33" borderId="12" xfId="0" applyFont="1" applyFill="1" applyBorder="1" applyAlignment="1">
      <alignment horizontal="center"/>
    </xf>
    <xf numFmtId="0" fontId="0" fillId="33" borderId="35" xfId="0" applyFont="1" applyFill="1" applyBorder="1" applyAlignment="1">
      <alignment horizontal="center"/>
    </xf>
    <xf numFmtId="0" fontId="0" fillId="33" borderId="35" xfId="0" applyFont="1" applyFill="1" applyBorder="1" applyAlignment="1">
      <alignment/>
    </xf>
    <xf numFmtId="0" fontId="1" fillId="33" borderId="35" xfId="0" applyFont="1" applyFill="1" applyBorder="1" applyAlignment="1">
      <alignment/>
    </xf>
    <xf numFmtId="0" fontId="3" fillId="34" borderId="0" xfId="0" applyFont="1" applyFill="1" applyAlignment="1">
      <alignment horizontal="center"/>
    </xf>
    <xf numFmtId="0" fontId="0" fillId="0" borderId="0" xfId="0" applyFont="1" applyAlignment="1">
      <alignment horizontal="center"/>
    </xf>
    <xf numFmtId="0" fontId="0" fillId="33" borderId="52" xfId="0" applyFill="1" applyBorder="1" applyAlignment="1">
      <alignment/>
    </xf>
    <xf numFmtId="0" fontId="0" fillId="33" borderId="46" xfId="0" applyFill="1" applyBorder="1" applyAlignment="1">
      <alignment/>
    </xf>
    <xf numFmtId="0" fontId="0" fillId="33" borderId="54" xfId="0" applyFill="1" applyBorder="1" applyAlignment="1">
      <alignment/>
    </xf>
    <xf numFmtId="0" fontId="0" fillId="33" borderId="20" xfId="0" applyFill="1" applyBorder="1" applyAlignment="1">
      <alignment/>
    </xf>
    <xf numFmtId="0" fontId="0" fillId="33" borderId="0" xfId="0" applyFill="1" applyAlignment="1">
      <alignment/>
    </xf>
    <xf numFmtId="0" fontId="0" fillId="33" borderId="4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38" xfId="0" applyFill="1" applyBorder="1" applyAlignment="1">
      <alignment/>
    </xf>
    <xf numFmtId="0" fontId="4" fillId="34" borderId="0" xfId="0" applyFont="1" applyFill="1" applyAlignment="1">
      <alignment horizontal="center"/>
    </xf>
    <xf numFmtId="0" fontId="8" fillId="34" borderId="0" xfId="0" applyFont="1" applyFill="1" applyAlignment="1">
      <alignment horizontal="center"/>
    </xf>
    <xf numFmtId="0" fontId="1" fillId="34" borderId="52" xfId="0" applyFont="1" applyFill="1" applyBorder="1" applyAlignment="1">
      <alignment horizontal="center" vertical="center" wrapText="1"/>
    </xf>
    <xf numFmtId="0" fontId="0" fillId="34" borderId="46" xfId="0" applyFont="1" applyFill="1" applyBorder="1" applyAlignment="1">
      <alignment horizontal="center" wrapText="1"/>
    </xf>
    <xf numFmtId="0" fontId="0" fillId="34" borderId="54" xfId="0" applyFont="1" applyFill="1" applyBorder="1" applyAlignment="1">
      <alignment horizontal="center" wrapText="1"/>
    </xf>
    <xf numFmtId="0" fontId="0" fillId="34" borderId="20" xfId="0" applyFont="1" applyFill="1" applyBorder="1" applyAlignment="1">
      <alignment horizontal="center" wrapText="1"/>
    </xf>
    <xf numFmtId="0" fontId="0" fillId="34" borderId="0" xfId="0" applyFont="1" applyFill="1" applyBorder="1" applyAlignment="1">
      <alignment horizontal="center" wrapText="1"/>
    </xf>
    <xf numFmtId="0" fontId="0" fillId="34" borderId="48" xfId="0" applyFont="1" applyFill="1" applyBorder="1" applyAlignment="1">
      <alignment horizontal="center" wrapText="1"/>
    </xf>
    <xf numFmtId="0" fontId="0" fillId="34" borderId="39" xfId="0" applyFont="1" applyFill="1" applyBorder="1" applyAlignment="1">
      <alignment horizontal="center" wrapText="1"/>
    </xf>
    <xf numFmtId="0" fontId="0" fillId="34" borderId="40" xfId="0" applyFont="1" applyFill="1" applyBorder="1" applyAlignment="1">
      <alignment horizontal="center" wrapText="1"/>
    </xf>
    <xf numFmtId="0" fontId="0" fillId="34" borderId="38"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16" fillId="34" borderId="0" xfId="0" applyFont="1" applyFill="1" applyAlignment="1">
      <alignment horizontal="center"/>
    </xf>
    <xf numFmtId="0" fontId="1" fillId="34" borderId="0" xfId="0" applyFont="1" applyFill="1" applyBorder="1" applyAlignment="1">
      <alignment horizontal="left" vertical="center"/>
    </xf>
    <xf numFmtId="188" fontId="20" fillId="0" borderId="46" xfId="0" applyNumberFormat="1" applyFont="1" applyFill="1" applyBorder="1" applyAlignment="1">
      <alignment horizontal="left" vertical="center" wrapText="1"/>
    </xf>
    <xf numFmtId="0" fontId="0" fillId="0" borderId="0" xfId="0" applyFill="1" applyAlignment="1">
      <alignment/>
    </xf>
    <xf numFmtId="0" fontId="1" fillId="34" borderId="0" xfId="0" applyFont="1" applyFill="1" applyBorder="1" applyAlignment="1">
      <alignment horizontal="left"/>
    </xf>
    <xf numFmtId="0" fontId="0" fillId="34" borderId="0" xfId="0" applyFill="1" applyBorder="1" applyAlignment="1">
      <alignment horizontal="left"/>
    </xf>
    <xf numFmtId="0" fontId="4" fillId="34" borderId="0" xfId="0" applyFont="1" applyFill="1" applyAlignment="1">
      <alignment horizontal="center" wrapText="1"/>
    </xf>
    <xf numFmtId="0" fontId="1" fillId="33" borderId="21" xfId="0" applyFont="1" applyFill="1" applyBorder="1" applyAlignment="1">
      <alignment horizontal="center" wrapText="1"/>
    </xf>
    <xf numFmtId="0" fontId="1" fillId="33" borderId="43" xfId="0" applyFont="1" applyFill="1" applyBorder="1" applyAlignment="1">
      <alignment/>
    </xf>
    <xf numFmtId="0" fontId="1" fillId="33" borderId="27" xfId="0" applyFont="1" applyFill="1" applyBorder="1" applyAlignment="1">
      <alignment horizontal="center" wrapText="1"/>
    </xf>
    <xf numFmtId="0" fontId="1" fillId="33" borderId="29" xfId="0" applyFont="1" applyFill="1" applyBorder="1" applyAlignment="1">
      <alignment horizontal="center" wrapText="1"/>
    </xf>
    <xf numFmtId="0" fontId="1" fillId="33" borderId="46" xfId="0" applyFont="1" applyFill="1" applyBorder="1" applyAlignment="1">
      <alignment horizontal="center" vertical="center" wrapText="1"/>
    </xf>
    <xf numFmtId="0" fontId="1" fillId="33" borderId="54" xfId="0" applyFont="1" applyFill="1" applyBorder="1" applyAlignment="1">
      <alignment horizontal="center" vertical="center" wrapText="1"/>
    </xf>
    <xf numFmtId="0" fontId="1" fillId="33" borderId="47" xfId="0" applyFont="1" applyFill="1" applyBorder="1" applyAlignment="1">
      <alignment horizontal="center" vertical="center" wrapText="1"/>
    </xf>
    <xf numFmtId="0" fontId="1" fillId="33" borderId="48"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485775</xdr:colOff>
      <xdr:row>0</xdr:row>
      <xdr:rowOff>1543050</xdr:rowOff>
    </xdr:to>
    <xdr:pic>
      <xdr:nvPicPr>
        <xdr:cNvPr id="1" name="Picture 1" descr="neu_LogoBasis_AT-CZ_4C"/>
        <xdr:cNvPicPr preferRelativeResize="1">
          <a:picLocks noChangeAspect="1"/>
        </xdr:cNvPicPr>
      </xdr:nvPicPr>
      <xdr:blipFill>
        <a:blip r:embed="rId1"/>
        <a:stretch>
          <a:fillRect/>
        </a:stretch>
      </xdr:blipFill>
      <xdr:spPr>
        <a:xfrm>
          <a:off x="104775" y="0"/>
          <a:ext cx="4533900" cy="1543050"/>
        </a:xfrm>
        <a:prstGeom prst="rect">
          <a:avLst/>
        </a:prstGeom>
        <a:noFill/>
        <a:ln w="9525" cmpd="sng">
          <a:noFill/>
        </a:ln>
      </xdr:spPr>
    </xdr:pic>
    <xdr:clientData/>
  </xdr:twoCellAnchor>
  <xdr:twoCellAnchor editAs="oneCell">
    <xdr:from>
      <xdr:col>5</xdr:col>
      <xdr:colOff>304800</xdr:colOff>
      <xdr:row>0</xdr:row>
      <xdr:rowOff>495300</xdr:rowOff>
    </xdr:from>
    <xdr:to>
      <xdr:col>6</xdr:col>
      <xdr:colOff>400050</xdr:colOff>
      <xdr:row>0</xdr:row>
      <xdr:rowOff>1371600</xdr:rowOff>
    </xdr:to>
    <xdr:pic>
      <xdr:nvPicPr>
        <xdr:cNvPr id="2" name="Picture 2" descr="Logo EU"/>
        <xdr:cNvPicPr preferRelativeResize="1">
          <a:picLocks noChangeAspect="1"/>
        </xdr:cNvPicPr>
      </xdr:nvPicPr>
      <xdr:blipFill>
        <a:blip r:embed="rId2"/>
        <a:stretch>
          <a:fillRect/>
        </a:stretch>
      </xdr:blipFill>
      <xdr:spPr>
        <a:xfrm>
          <a:off x="4457700" y="495300"/>
          <a:ext cx="1304925" cy="876300"/>
        </a:xfrm>
        <a:prstGeom prst="rect">
          <a:avLst/>
        </a:prstGeom>
        <a:noFill/>
        <a:ln w="9525" cmpd="sng">
          <a:noFill/>
        </a:ln>
      </xdr:spPr>
    </xdr:pic>
    <xdr:clientData/>
  </xdr:twoCellAnchor>
  <xdr:oneCellAnchor>
    <xdr:from>
      <xdr:col>6</xdr:col>
      <xdr:colOff>542925</xdr:colOff>
      <xdr:row>0</xdr:row>
      <xdr:rowOff>762000</xdr:rowOff>
    </xdr:from>
    <xdr:ext cx="1476375" cy="638175"/>
    <xdr:sp>
      <xdr:nvSpPr>
        <xdr:cNvPr id="3" name="TextovéPole 3"/>
        <xdr:cNvSpPr txBox="1">
          <a:spLocks noChangeArrowheads="1"/>
        </xdr:cNvSpPr>
      </xdr:nvSpPr>
      <xdr:spPr>
        <a:xfrm>
          <a:off x="5905500" y="762000"/>
          <a:ext cx="1476375"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EUROPEAN UNION
</a:t>
          </a:r>
          <a:r>
            <a:rPr lang="en-US" cap="none" sz="1100" b="0" i="0" u="none" baseline="0">
              <a:solidFill>
                <a:srgbClr val="000000"/>
              </a:solidFill>
              <a:latin typeface="Calibri"/>
              <a:ea typeface="Calibri"/>
              <a:cs typeface="Calibri"/>
            </a:rPr>
            <a:t>EUROPEAN REGIONAL DEVELOPMENT FUND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6</xdr:col>
      <xdr:colOff>371475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552450</xdr:colOff>
      <xdr:row>0</xdr:row>
      <xdr:rowOff>95250</xdr:rowOff>
    </xdr:from>
    <xdr:to>
      <xdr:col>8</xdr:col>
      <xdr:colOff>409575</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4124325" y="95250"/>
          <a:ext cx="1143000" cy="781050"/>
        </a:xfrm>
        <a:prstGeom prst="rect">
          <a:avLst/>
        </a:prstGeom>
        <a:noFill/>
        <a:ln w="9525" cmpd="sng">
          <a:noFill/>
        </a:ln>
      </xdr:spPr>
    </xdr:pic>
    <xdr:clientData/>
  </xdr:twoCellAnchor>
  <xdr:twoCellAnchor>
    <xdr:from>
      <xdr:col>6</xdr:col>
      <xdr:colOff>590550</xdr:colOff>
      <xdr:row>0</xdr:row>
      <xdr:rowOff>962025</xdr:rowOff>
    </xdr:from>
    <xdr:to>
      <xdr:col>8</xdr:col>
      <xdr:colOff>781050</xdr:colOff>
      <xdr:row>0</xdr:row>
      <xdr:rowOff>1447800</xdr:rowOff>
    </xdr:to>
    <xdr:sp>
      <xdr:nvSpPr>
        <xdr:cNvPr id="3" name="Text Box 3"/>
        <xdr:cNvSpPr txBox="1">
          <a:spLocks noChangeArrowheads="1"/>
        </xdr:cNvSpPr>
      </xdr:nvSpPr>
      <xdr:spPr>
        <a:xfrm>
          <a:off x="4162425" y="962025"/>
          <a:ext cx="1476375" cy="4953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6</xdr:col>
      <xdr:colOff>371475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6</xdr:col>
      <xdr:colOff>552450</xdr:colOff>
      <xdr:row>0</xdr:row>
      <xdr:rowOff>95250</xdr:rowOff>
    </xdr:from>
    <xdr:to>
      <xdr:col>8</xdr:col>
      <xdr:colOff>476250</xdr:colOff>
      <xdr:row>0</xdr:row>
      <xdr:rowOff>876300</xdr:rowOff>
    </xdr:to>
    <xdr:pic>
      <xdr:nvPicPr>
        <xdr:cNvPr id="2" name="Picture 2" descr="Logo EU"/>
        <xdr:cNvPicPr preferRelativeResize="1">
          <a:picLocks noChangeAspect="1"/>
        </xdr:cNvPicPr>
      </xdr:nvPicPr>
      <xdr:blipFill>
        <a:blip r:embed="rId2"/>
        <a:stretch>
          <a:fillRect/>
        </a:stretch>
      </xdr:blipFill>
      <xdr:spPr>
        <a:xfrm>
          <a:off x="4124325" y="95250"/>
          <a:ext cx="1143000" cy="781050"/>
        </a:xfrm>
        <a:prstGeom prst="rect">
          <a:avLst/>
        </a:prstGeom>
        <a:noFill/>
        <a:ln w="9525" cmpd="sng">
          <a:noFill/>
        </a:ln>
      </xdr:spPr>
    </xdr:pic>
    <xdr:clientData/>
  </xdr:twoCellAnchor>
  <xdr:twoCellAnchor>
    <xdr:from>
      <xdr:col>6</xdr:col>
      <xdr:colOff>590550</xdr:colOff>
      <xdr:row>0</xdr:row>
      <xdr:rowOff>962025</xdr:rowOff>
    </xdr:from>
    <xdr:to>
      <xdr:col>8</xdr:col>
      <xdr:colOff>771525</xdr:colOff>
      <xdr:row>0</xdr:row>
      <xdr:rowOff>1447800</xdr:rowOff>
    </xdr:to>
    <xdr:sp>
      <xdr:nvSpPr>
        <xdr:cNvPr id="3" name="Text Box 3"/>
        <xdr:cNvSpPr txBox="1">
          <a:spLocks noChangeArrowheads="1"/>
        </xdr:cNvSpPr>
      </xdr:nvSpPr>
      <xdr:spPr>
        <a:xfrm>
          <a:off x="4162425" y="962025"/>
          <a:ext cx="1400175" cy="4953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twoCellAnchor>
    <xdr:from>
      <xdr:col>8</xdr:col>
      <xdr:colOff>485775</xdr:colOff>
      <xdr:row>0</xdr:row>
      <xdr:rowOff>333375</xdr:rowOff>
    </xdr:from>
    <xdr:to>
      <xdr:col>9</xdr:col>
      <xdr:colOff>971550</xdr:colOff>
      <xdr:row>0</xdr:row>
      <xdr:rowOff>962025</xdr:rowOff>
    </xdr:to>
    <xdr:sp>
      <xdr:nvSpPr>
        <xdr:cNvPr id="4" name="TextovéPole 4"/>
        <xdr:cNvSpPr txBox="1">
          <a:spLocks noChangeArrowheads="1"/>
        </xdr:cNvSpPr>
      </xdr:nvSpPr>
      <xdr:spPr>
        <a:xfrm>
          <a:off x="5276850" y="333375"/>
          <a:ext cx="1504950"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RK-25-2014-38, př. 2
</a:t>
          </a:r>
          <a:r>
            <a:rPr lang="en-US" cap="none" sz="1100" b="1" i="0" u="none" baseline="0">
              <a:solidFill>
                <a:srgbClr val="000000"/>
              </a:solidFill>
              <a:latin typeface="Arial"/>
              <a:ea typeface="Arial"/>
              <a:cs typeface="Arial"/>
            </a:rPr>
            <a:t>počet stran: 8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3</xdr:col>
      <xdr:colOff>695325</xdr:colOff>
      <xdr:row>0</xdr:row>
      <xdr:rowOff>1428750</xdr:rowOff>
    </xdr:to>
    <xdr:pic>
      <xdr:nvPicPr>
        <xdr:cNvPr id="1" name="Picture 1"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3</xdr:col>
      <xdr:colOff>1009650</xdr:colOff>
      <xdr:row>0</xdr:row>
      <xdr:rowOff>57150</xdr:rowOff>
    </xdr:from>
    <xdr:to>
      <xdr:col>4</xdr:col>
      <xdr:colOff>971550</xdr:colOff>
      <xdr:row>0</xdr:row>
      <xdr:rowOff>847725</xdr:rowOff>
    </xdr:to>
    <xdr:pic>
      <xdr:nvPicPr>
        <xdr:cNvPr id="2" name="Picture 2" descr="Logo EU"/>
        <xdr:cNvPicPr preferRelativeResize="1">
          <a:picLocks noChangeAspect="1"/>
        </xdr:cNvPicPr>
      </xdr:nvPicPr>
      <xdr:blipFill>
        <a:blip r:embed="rId2"/>
        <a:stretch>
          <a:fillRect/>
        </a:stretch>
      </xdr:blipFill>
      <xdr:spPr>
        <a:xfrm>
          <a:off x="4257675" y="57150"/>
          <a:ext cx="1143000" cy="790575"/>
        </a:xfrm>
        <a:prstGeom prst="rect">
          <a:avLst/>
        </a:prstGeom>
        <a:noFill/>
        <a:ln w="9525" cmpd="sng">
          <a:noFill/>
        </a:ln>
      </xdr:spPr>
    </xdr:pic>
    <xdr:clientData/>
  </xdr:twoCellAnchor>
  <xdr:twoCellAnchor>
    <xdr:from>
      <xdr:col>3</xdr:col>
      <xdr:colOff>962025</xdr:colOff>
      <xdr:row>0</xdr:row>
      <xdr:rowOff>933450</xdr:rowOff>
    </xdr:from>
    <xdr:to>
      <xdr:col>5</xdr:col>
      <xdr:colOff>657225</xdr:colOff>
      <xdr:row>0</xdr:row>
      <xdr:rowOff>1419225</xdr:rowOff>
    </xdr:to>
    <xdr:sp>
      <xdr:nvSpPr>
        <xdr:cNvPr id="3" name="Text Box 3"/>
        <xdr:cNvSpPr txBox="1">
          <a:spLocks noChangeArrowheads="1"/>
        </xdr:cNvSpPr>
      </xdr:nvSpPr>
      <xdr:spPr>
        <a:xfrm>
          <a:off x="4210050" y="933450"/>
          <a:ext cx="20574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4</xdr:col>
      <xdr:colOff>228600</xdr:colOff>
      <xdr:row>0</xdr:row>
      <xdr:rowOff>1657350</xdr:rowOff>
    </xdr:to>
    <xdr:pic>
      <xdr:nvPicPr>
        <xdr:cNvPr id="1" name="Picture 1" descr="neu_LogoBasis_AT-CZ_4C"/>
        <xdr:cNvPicPr preferRelativeResize="1">
          <a:picLocks noChangeAspect="1"/>
        </xdr:cNvPicPr>
      </xdr:nvPicPr>
      <xdr:blipFill>
        <a:blip r:embed="rId1"/>
        <a:stretch>
          <a:fillRect/>
        </a:stretch>
      </xdr:blipFill>
      <xdr:spPr>
        <a:xfrm>
          <a:off x="28575" y="114300"/>
          <a:ext cx="4629150" cy="1543050"/>
        </a:xfrm>
        <a:prstGeom prst="rect">
          <a:avLst/>
        </a:prstGeom>
        <a:noFill/>
        <a:ln w="9525" cmpd="sng">
          <a:noFill/>
        </a:ln>
      </xdr:spPr>
    </xdr:pic>
    <xdr:clientData/>
  </xdr:twoCellAnchor>
  <xdr:twoCellAnchor editAs="oneCell">
    <xdr:from>
      <xdr:col>4</xdr:col>
      <xdr:colOff>419100</xdr:colOff>
      <xdr:row>0</xdr:row>
      <xdr:rowOff>76200</xdr:rowOff>
    </xdr:from>
    <xdr:to>
      <xdr:col>5</xdr:col>
      <xdr:colOff>533400</xdr:colOff>
      <xdr:row>0</xdr:row>
      <xdr:rowOff>952500</xdr:rowOff>
    </xdr:to>
    <xdr:pic>
      <xdr:nvPicPr>
        <xdr:cNvPr id="2" name="Picture 2" descr="Logo EU"/>
        <xdr:cNvPicPr preferRelativeResize="1">
          <a:picLocks noChangeAspect="1"/>
        </xdr:cNvPicPr>
      </xdr:nvPicPr>
      <xdr:blipFill>
        <a:blip r:embed="rId2"/>
        <a:stretch>
          <a:fillRect/>
        </a:stretch>
      </xdr:blipFill>
      <xdr:spPr>
        <a:xfrm>
          <a:off x="4848225" y="76200"/>
          <a:ext cx="1295400" cy="876300"/>
        </a:xfrm>
        <a:prstGeom prst="rect">
          <a:avLst/>
        </a:prstGeom>
        <a:noFill/>
        <a:ln w="9525" cmpd="sng">
          <a:noFill/>
        </a:ln>
      </xdr:spPr>
    </xdr:pic>
    <xdr:clientData/>
  </xdr:twoCellAnchor>
  <xdr:twoCellAnchor>
    <xdr:from>
      <xdr:col>4</xdr:col>
      <xdr:colOff>371475</xdr:colOff>
      <xdr:row>0</xdr:row>
      <xdr:rowOff>1057275</xdr:rowOff>
    </xdr:from>
    <xdr:to>
      <xdr:col>5</xdr:col>
      <xdr:colOff>1133475</xdr:colOff>
      <xdr:row>0</xdr:row>
      <xdr:rowOff>1552575</xdr:rowOff>
    </xdr:to>
    <xdr:sp>
      <xdr:nvSpPr>
        <xdr:cNvPr id="3" name="Text Box 3"/>
        <xdr:cNvSpPr txBox="1">
          <a:spLocks noChangeArrowheads="1"/>
        </xdr:cNvSpPr>
      </xdr:nvSpPr>
      <xdr:spPr>
        <a:xfrm>
          <a:off x="4800600" y="1057275"/>
          <a:ext cx="1943100" cy="5048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71"/>
  <sheetViews>
    <sheetView view="pageBreakPreview" zoomScale="99" zoomScaleSheetLayoutView="99" zoomScalePageLayoutView="0" workbookViewId="0" topLeftCell="A28">
      <selection activeCell="I8" sqref="I8"/>
    </sheetView>
  </sheetViews>
  <sheetFormatPr defaultColWidth="11.421875" defaultRowHeight="12.75"/>
  <cols>
    <col min="1" max="1" width="1.57421875" style="5" customWidth="1"/>
    <col min="2" max="2" width="14.7109375" style="13" customWidth="1"/>
    <col min="3" max="3" width="11.28125" style="5" customWidth="1"/>
    <col min="4" max="4" width="16.8515625" style="5" customWidth="1"/>
    <col min="5" max="5" width="17.8515625" style="5" customWidth="1"/>
    <col min="6" max="6" width="18.140625" style="5" customWidth="1"/>
    <col min="7" max="7" width="19.421875" style="5" customWidth="1"/>
    <col min="8" max="16384" width="11.421875" style="5" customWidth="1"/>
  </cols>
  <sheetData>
    <row r="1" spans="2:8" ht="132.75" customHeight="1">
      <c r="B1" s="225"/>
      <c r="C1" s="226"/>
      <c r="D1" s="226"/>
      <c r="E1" s="226"/>
      <c r="F1" s="226"/>
      <c r="G1" s="226"/>
      <c r="H1" s="226"/>
    </row>
    <row r="2" ht="8.25" customHeight="1"/>
    <row r="3" spans="2:8" s="13" customFormat="1" ht="34.5" customHeight="1">
      <c r="B3" s="227" t="s">
        <v>142</v>
      </c>
      <c r="C3" s="228"/>
      <c r="D3" s="228"/>
      <c r="E3" s="228"/>
      <c r="F3" s="228"/>
      <c r="G3" s="228"/>
      <c r="H3" s="170" t="s">
        <v>128</v>
      </c>
    </row>
    <row r="4" spans="2:7" s="13" customFormat="1" ht="18.75" customHeight="1">
      <c r="B4" s="229" t="s">
        <v>8</v>
      </c>
      <c r="C4" s="230"/>
      <c r="D4" s="230"/>
      <c r="E4" s="230"/>
      <c r="F4" s="230"/>
      <c r="G4" s="230"/>
    </row>
    <row r="5" spans="2:8" ht="35.25" customHeight="1" thickBot="1">
      <c r="B5" s="231" t="s">
        <v>143</v>
      </c>
      <c r="C5" s="232"/>
      <c r="D5" s="232"/>
      <c r="E5" s="232"/>
      <c r="F5" s="232"/>
      <c r="G5" s="232"/>
      <c r="H5" s="171"/>
    </row>
    <row r="6" spans="2:10" ht="24.75" customHeight="1" thickBot="1">
      <c r="B6" s="233" t="s">
        <v>144</v>
      </c>
      <c r="C6" s="234"/>
      <c r="D6" s="235"/>
      <c r="E6" s="235"/>
      <c r="F6" s="235"/>
      <c r="G6" s="236"/>
      <c r="J6" s="34"/>
    </row>
    <row r="7" spans="2:7" ht="5.25" customHeight="1" thickBot="1">
      <c r="B7" s="172"/>
      <c r="C7" s="173"/>
      <c r="D7" s="6"/>
      <c r="E7" s="6"/>
      <c r="F7" s="6"/>
      <c r="G7" s="6"/>
    </row>
    <row r="8" spans="2:7" ht="22.5" customHeight="1" thickBot="1">
      <c r="B8" s="233" t="s">
        <v>145</v>
      </c>
      <c r="C8" s="237"/>
      <c r="D8" s="238"/>
      <c r="E8" s="235"/>
      <c r="F8" s="168"/>
      <c r="G8" s="169"/>
    </row>
    <row r="9" spans="2:7" ht="5.25" customHeight="1" thickBot="1">
      <c r="B9" s="172"/>
      <c r="C9" s="173"/>
      <c r="D9" s="6"/>
      <c r="E9" s="6"/>
      <c r="F9" s="6"/>
      <c r="G9" s="6"/>
    </row>
    <row r="10" spans="2:9" ht="37.5" customHeight="1" thickBot="1">
      <c r="B10" s="233" t="s">
        <v>146</v>
      </c>
      <c r="C10" s="239"/>
      <c r="D10" s="240"/>
      <c r="E10" s="241"/>
      <c r="F10" s="174" t="s">
        <v>147</v>
      </c>
      <c r="G10" s="158" t="s">
        <v>148</v>
      </c>
      <c r="H10" s="6"/>
      <c r="I10" s="6"/>
    </row>
    <row r="11" spans="2:9" ht="6" customHeight="1" thickBot="1">
      <c r="B11" s="41"/>
      <c r="C11" s="48"/>
      <c r="D11" s="127"/>
      <c r="E11" s="127"/>
      <c r="F11" s="6"/>
      <c r="G11" s="6"/>
      <c r="H11" s="6"/>
      <c r="I11" s="6"/>
    </row>
    <row r="12" spans="2:9" ht="24.75" customHeight="1" thickBot="1">
      <c r="B12" s="233" t="s">
        <v>149</v>
      </c>
      <c r="C12" s="239"/>
      <c r="D12" s="242"/>
      <c r="E12" s="243"/>
      <c r="F12" s="244"/>
      <c r="G12" s="245"/>
      <c r="H12" s="15"/>
      <c r="I12" s="6"/>
    </row>
    <row r="13" spans="2:9" ht="15" customHeight="1">
      <c r="B13" s="5"/>
      <c r="C13" s="16"/>
      <c r="D13" s="16"/>
      <c r="E13" s="16"/>
      <c r="F13" s="16"/>
      <c r="G13" s="16"/>
      <c r="H13" s="16"/>
      <c r="I13" s="16"/>
    </row>
    <row r="14" spans="2:8" ht="22.5" customHeight="1">
      <c r="B14" s="246" t="s">
        <v>150</v>
      </c>
      <c r="C14" s="247"/>
      <c r="D14" s="247"/>
      <c r="E14" s="247"/>
      <c r="F14" s="247"/>
      <c r="G14" s="247"/>
      <c r="H14" s="175"/>
    </row>
    <row r="15" spans="2:9" ht="11.25" customHeight="1" thickBot="1">
      <c r="B15" s="16"/>
      <c r="C15" s="16"/>
      <c r="D15" s="16"/>
      <c r="E15" s="16"/>
      <c r="F15" s="16"/>
      <c r="G15" s="16"/>
      <c r="H15" s="16"/>
      <c r="I15" s="16"/>
    </row>
    <row r="16" spans="2:7" s="6" customFormat="1" ht="60" thickBot="1">
      <c r="B16" s="248" t="s">
        <v>151</v>
      </c>
      <c r="C16" s="249"/>
      <c r="D16" s="177" t="s">
        <v>152</v>
      </c>
      <c r="E16" s="177" t="s">
        <v>153</v>
      </c>
      <c r="F16" s="177" t="s">
        <v>154</v>
      </c>
      <c r="G16" s="177" t="s">
        <v>155</v>
      </c>
    </row>
    <row r="17" spans="2:7" s="6" customFormat="1" ht="13.5" thickBot="1">
      <c r="B17" s="84"/>
      <c r="C17" s="85"/>
      <c r="D17" s="178" t="s">
        <v>67</v>
      </c>
      <c r="E17" s="178" t="s">
        <v>68</v>
      </c>
      <c r="F17" s="179" t="s">
        <v>123</v>
      </c>
      <c r="G17" s="180" t="s">
        <v>124</v>
      </c>
    </row>
    <row r="18" spans="2:7" s="6" customFormat="1" ht="24.75" customHeight="1">
      <c r="B18" s="250" t="s">
        <v>156</v>
      </c>
      <c r="C18" s="251"/>
      <c r="D18" s="181"/>
      <c r="E18" s="182"/>
      <c r="F18" s="183"/>
      <c r="G18" s="184">
        <f>D18-E18-F18</f>
        <v>0</v>
      </c>
    </row>
    <row r="19" spans="2:7" s="6" customFormat="1" ht="24.75" customHeight="1">
      <c r="B19" s="250" t="s">
        <v>157</v>
      </c>
      <c r="C19" s="252"/>
      <c r="D19" s="185"/>
      <c r="E19" s="183"/>
      <c r="F19" s="186"/>
      <c r="G19" s="187">
        <f>D19-E19-F19</f>
        <v>0</v>
      </c>
    </row>
    <row r="20" spans="2:7" s="6" customFormat="1" ht="24.75" customHeight="1" thickBot="1">
      <c r="B20" s="250" t="s">
        <v>158</v>
      </c>
      <c r="C20" s="252"/>
      <c r="D20" s="188"/>
      <c r="E20" s="189"/>
      <c r="F20" s="189"/>
      <c r="G20" s="190">
        <f>D20-E20-F20</f>
        <v>0</v>
      </c>
    </row>
    <row r="21" spans="2:7" s="6" customFormat="1" ht="24.75" customHeight="1" thickBot="1">
      <c r="B21" s="253" t="s">
        <v>159</v>
      </c>
      <c r="C21" s="254"/>
      <c r="D21" s="191"/>
      <c r="E21" s="192"/>
      <c r="F21" s="192"/>
      <c r="G21" s="193">
        <f>D21-E21-F21</f>
        <v>0</v>
      </c>
    </row>
    <row r="22" spans="2:7" s="6" customFormat="1" ht="21.75" customHeight="1" thickBot="1">
      <c r="B22" s="255" t="s">
        <v>160</v>
      </c>
      <c r="C22" s="256"/>
      <c r="D22" s="194">
        <f>D18+D19+D20-D21</f>
        <v>0</v>
      </c>
      <c r="E22" s="194">
        <f>E18+E19+E20-E21</f>
        <v>0</v>
      </c>
      <c r="F22" s="195">
        <f>F18+F19+F20-F21</f>
        <v>0</v>
      </c>
      <c r="G22" s="194">
        <f>G18+G19+G20-G21</f>
        <v>0</v>
      </c>
    </row>
    <row r="23" spans="2:9" s="6" customFormat="1" ht="38.25" customHeight="1">
      <c r="B23" s="257" t="s">
        <v>161</v>
      </c>
      <c r="C23" s="258"/>
      <c r="D23" s="258"/>
      <c r="E23" s="258"/>
      <c r="F23" s="258"/>
      <c r="G23" s="258"/>
      <c r="H23" s="259"/>
      <c r="I23" s="259"/>
    </row>
    <row r="24" spans="2:7" s="6" customFormat="1" ht="21.75" customHeight="1" thickBot="1">
      <c r="B24" s="260" t="s">
        <v>162</v>
      </c>
      <c r="C24" s="261"/>
      <c r="D24" s="261"/>
      <c r="E24" s="156"/>
      <c r="F24" s="156"/>
      <c r="G24" s="46"/>
    </row>
    <row r="25" spans="2:7" ht="38.25" customHeight="1" thickBot="1">
      <c r="B25" s="262" t="s">
        <v>163</v>
      </c>
      <c r="C25" s="263"/>
      <c r="D25" s="196"/>
      <c r="E25" s="196"/>
      <c r="F25" s="196"/>
      <c r="G25" s="197">
        <f>D25-E25-F25</f>
        <v>0</v>
      </c>
    </row>
    <row r="26" spans="2:7" ht="27" customHeight="1" thickBot="1">
      <c r="B26" s="264" t="s">
        <v>164</v>
      </c>
      <c r="C26" s="265"/>
      <c r="D26" s="198" t="e">
        <f>D25/$D$22</f>
        <v>#DIV/0!</v>
      </c>
      <c r="E26" s="198" t="e">
        <f>E25/$D$22</f>
        <v>#DIV/0!</v>
      </c>
      <c r="F26" s="199" t="e">
        <f>F25/$D$22</f>
        <v>#DIV/0!</v>
      </c>
      <c r="G26" s="199" t="e">
        <f>G25/$D$22</f>
        <v>#DIV/0!</v>
      </c>
    </row>
    <row r="27" spans="2:7" ht="28.5" customHeight="1" thickBot="1">
      <c r="B27" s="262" t="s">
        <v>165</v>
      </c>
      <c r="C27" s="263"/>
      <c r="D27" s="196"/>
      <c r="E27" s="196"/>
      <c r="F27" s="196"/>
      <c r="G27" s="197">
        <f>D27-E27-F27</f>
        <v>0</v>
      </c>
    </row>
    <row r="28" spans="2:7" ht="27" customHeight="1" thickBot="1">
      <c r="B28" s="266" t="s">
        <v>164</v>
      </c>
      <c r="C28" s="267"/>
      <c r="D28" s="198" t="e">
        <f>D27/$D$22</f>
        <v>#DIV/0!</v>
      </c>
      <c r="E28" s="198" t="e">
        <f>E27/$D$22</f>
        <v>#DIV/0!</v>
      </c>
      <c r="F28" s="199" t="e">
        <f>F27/$D$22</f>
        <v>#DIV/0!</v>
      </c>
      <c r="G28" s="199" t="e">
        <f>G27/$D$22</f>
        <v>#DIV/0!</v>
      </c>
    </row>
    <row r="29" spans="2:7" ht="27" customHeight="1" thickBot="1">
      <c r="B29" s="262" t="s">
        <v>166</v>
      </c>
      <c r="C29" s="263"/>
      <c r="D29" s="196"/>
      <c r="E29" s="196"/>
      <c r="F29" s="196"/>
      <c r="G29" s="197">
        <f>D29-E29-F29</f>
        <v>0</v>
      </c>
    </row>
    <row r="30" spans="2:7" ht="25.5" customHeight="1" thickBot="1">
      <c r="B30" s="264" t="s">
        <v>164</v>
      </c>
      <c r="C30" s="265"/>
      <c r="D30" s="198" t="e">
        <f>D29/$D$22</f>
        <v>#DIV/0!</v>
      </c>
      <c r="E30" s="198" t="e">
        <f>E29/$D$22</f>
        <v>#DIV/0!</v>
      </c>
      <c r="F30" s="199" t="e">
        <f>F29/$D$22</f>
        <v>#DIV/0!</v>
      </c>
      <c r="G30" s="199" t="e">
        <f>G29/$D$22</f>
        <v>#DIV/0!</v>
      </c>
    </row>
    <row r="31" spans="2:7" ht="26.25" customHeight="1" thickBot="1">
      <c r="B31" s="268" t="s">
        <v>167</v>
      </c>
      <c r="C31" s="267"/>
      <c r="D31" s="196"/>
      <c r="E31" s="196"/>
      <c r="F31" s="196"/>
      <c r="G31" s="197">
        <f>D31-E31-F31</f>
        <v>0</v>
      </c>
    </row>
    <row r="32" spans="2:7" ht="26.25" customHeight="1" thickBot="1">
      <c r="B32" s="264" t="s">
        <v>164</v>
      </c>
      <c r="C32" s="265"/>
      <c r="D32" s="198" t="e">
        <f>D31/$D$22</f>
        <v>#DIV/0!</v>
      </c>
      <c r="E32" s="198" t="e">
        <f>E31/$D$22</f>
        <v>#DIV/0!</v>
      </c>
      <c r="F32" s="199" t="e">
        <f>F31/$D$22</f>
        <v>#DIV/0!</v>
      </c>
      <c r="G32" s="199" t="e">
        <f>G31/$D$22</f>
        <v>#DIV/0!</v>
      </c>
    </row>
    <row r="33" spans="2:5" ht="16.5" customHeight="1" thickBot="1">
      <c r="B33" s="52"/>
      <c r="C33" s="46"/>
      <c r="D33" s="46"/>
      <c r="E33" s="46"/>
    </row>
    <row r="34" spans="2:9" ht="60" thickBot="1">
      <c r="B34" s="12"/>
      <c r="D34" s="177" t="s">
        <v>168</v>
      </c>
      <c r="E34" s="176" t="s">
        <v>169</v>
      </c>
      <c r="F34" s="176" t="s">
        <v>170</v>
      </c>
      <c r="G34" s="148" t="s">
        <v>171</v>
      </c>
      <c r="H34" s="177" t="s">
        <v>172</v>
      </c>
      <c r="I34" s="15"/>
    </row>
    <row r="35" spans="2:9" ht="30" customHeight="1" thickBot="1">
      <c r="B35" s="269" t="s">
        <v>173</v>
      </c>
      <c r="C35" s="270"/>
      <c r="D35" s="200"/>
      <c r="E35" s="200"/>
      <c r="F35" s="200"/>
      <c r="G35" s="150" t="e">
        <f>(E35+F35)/D35</f>
        <v>#DIV/0!</v>
      </c>
      <c r="H35" s="201">
        <f>D35-(E35+F35)</f>
        <v>0</v>
      </c>
      <c r="I35" s="15"/>
    </row>
    <row r="36" spans="2:9" ht="13.5" thickBot="1">
      <c r="B36" s="202"/>
      <c r="C36" s="202"/>
      <c r="D36" s="14"/>
      <c r="E36" s="15"/>
      <c r="G36" s="15"/>
      <c r="H36" s="15"/>
      <c r="I36" s="15"/>
    </row>
    <row r="37" spans="2:9" ht="72" thickBot="1">
      <c r="B37" s="269" t="s">
        <v>174</v>
      </c>
      <c r="C37" s="270"/>
      <c r="D37" s="148" t="s">
        <v>175</v>
      </c>
      <c r="E37" s="148" t="s">
        <v>169</v>
      </c>
      <c r="F37" s="148" t="s">
        <v>170</v>
      </c>
      <c r="G37" s="148" t="s">
        <v>171</v>
      </c>
      <c r="H37" s="148" t="s">
        <v>176</v>
      </c>
      <c r="I37" s="15"/>
    </row>
    <row r="38" spans="2:9" ht="28.5" customHeight="1" thickBot="1">
      <c r="B38" s="271" t="s">
        <v>177</v>
      </c>
      <c r="C38" s="272"/>
      <c r="D38" s="149"/>
      <c r="E38" s="149"/>
      <c r="F38" s="149"/>
      <c r="G38" s="203" t="e">
        <f>(E38+F38)/D38</f>
        <v>#DIV/0!</v>
      </c>
      <c r="H38" s="201">
        <f>D38-E38-F38</f>
        <v>0</v>
      </c>
      <c r="I38" s="15"/>
    </row>
    <row r="39" spans="2:9" ht="28.5" customHeight="1" thickBot="1">
      <c r="B39" s="273" t="s">
        <v>178</v>
      </c>
      <c r="C39" s="273"/>
      <c r="D39" s="149"/>
      <c r="E39" s="149"/>
      <c r="F39" s="149"/>
      <c r="G39" s="203" t="e">
        <f>E39+F39/D39</f>
        <v>#DIV/0!</v>
      </c>
      <c r="H39" s="204">
        <f>D39-E39-F39</f>
        <v>0</v>
      </c>
      <c r="I39" s="15"/>
    </row>
    <row r="40" spans="2:9" ht="31.5" customHeight="1" thickBot="1">
      <c r="B40" s="273" t="s">
        <v>179</v>
      </c>
      <c r="C40" s="273"/>
      <c r="D40" s="149"/>
      <c r="E40" s="149"/>
      <c r="F40" s="149"/>
      <c r="G40" s="203" t="e">
        <f>E40+F40/D40</f>
        <v>#DIV/0!</v>
      </c>
      <c r="H40" s="204">
        <f>D40-E40-F40</f>
        <v>0</v>
      </c>
      <c r="I40" s="15"/>
    </row>
    <row r="41" spans="2:9" ht="15.75" thickBot="1">
      <c r="B41" s="12"/>
      <c r="D41" s="205"/>
      <c r="E41" s="205"/>
      <c r="G41" s="15"/>
      <c r="H41" s="15"/>
      <c r="I41" s="15"/>
    </row>
    <row r="42" spans="2:9" ht="62.25" customHeight="1" thickBot="1">
      <c r="B42" s="12"/>
      <c r="D42" s="148" t="s">
        <v>180</v>
      </c>
      <c r="E42" s="148" t="s">
        <v>181</v>
      </c>
      <c r="F42" s="148" t="s">
        <v>182</v>
      </c>
      <c r="G42" s="148" t="s">
        <v>183</v>
      </c>
      <c r="H42" s="148" t="s">
        <v>184</v>
      </c>
      <c r="I42" s="15"/>
    </row>
    <row r="43" spans="2:9" ht="49.5" customHeight="1" thickBot="1">
      <c r="B43" s="269" t="s">
        <v>185</v>
      </c>
      <c r="C43" s="270"/>
      <c r="D43" s="149"/>
      <c r="E43" s="149"/>
      <c r="F43" s="149"/>
      <c r="G43" s="150" t="e">
        <f>(E43+F43)/D43</f>
        <v>#DIV/0!</v>
      </c>
      <c r="H43" s="201">
        <f>D43-E43-F43</f>
        <v>0</v>
      </c>
      <c r="I43" s="15"/>
    </row>
    <row r="44" spans="2:9" ht="48" customHeight="1">
      <c r="B44" s="257" t="s">
        <v>186</v>
      </c>
      <c r="C44" s="274"/>
      <c r="D44" s="274"/>
      <c r="E44" s="274"/>
      <c r="F44" s="274"/>
      <c r="G44" s="274"/>
      <c r="H44" s="274"/>
      <c r="I44" s="275"/>
    </row>
    <row r="45" spans="2:9" ht="23.25" customHeight="1" thickBot="1">
      <c r="B45" s="58"/>
      <c r="C45" s="56"/>
      <c r="D45" s="46"/>
      <c r="E45" s="46"/>
      <c r="F45" s="46"/>
      <c r="G45" s="46"/>
      <c r="I45" s="15"/>
    </row>
    <row r="46" spans="2:9" ht="30" customHeight="1" thickBot="1">
      <c r="B46" s="276" t="s">
        <v>187</v>
      </c>
      <c r="C46" s="277"/>
      <c r="D46" s="277"/>
      <c r="E46" s="277"/>
      <c r="F46" s="278"/>
      <c r="G46" s="66" t="s">
        <v>188</v>
      </c>
      <c r="I46" s="15"/>
    </row>
    <row r="47" spans="2:9" ht="29.25" customHeight="1" thickBot="1">
      <c r="B47" s="279" t="s">
        <v>189</v>
      </c>
      <c r="C47" s="280"/>
      <c r="D47" s="280"/>
      <c r="E47" s="280"/>
      <c r="F47" s="280"/>
      <c r="G47" s="68" t="s">
        <v>188</v>
      </c>
      <c r="I47" s="15"/>
    </row>
    <row r="48" spans="2:9" ht="48.75" customHeight="1" thickBot="1">
      <c r="B48" s="67" t="s">
        <v>190</v>
      </c>
      <c r="C48" s="281"/>
      <c r="D48" s="282"/>
      <c r="E48" s="282"/>
      <c r="F48" s="282"/>
      <c r="G48" s="283"/>
      <c r="H48" s="6"/>
      <c r="I48" s="6"/>
    </row>
    <row r="49" spans="2:9" ht="27" customHeight="1">
      <c r="B49" s="284"/>
      <c r="C49" s="285"/>
      <c r="D49" s="285"/>
      <c r="E49" s="285"/>
      <c r="F49" s="285"/>
      <c r="G49" s="285"/>
      <c r="H49" s="6"/>
      <c r="I49" s="6"/>
    </row>
    <row r="50" spans="2:9" ht="65.25" customHeight="1" hidden="1">
      <c r="B50" s="286" t="s">
        <v>191</v>
      </c>
      <c r="C50" s="286"/>
      <c r="D50" s="286"/>
      <c r="E50" s="286"/>
      <c r="F50" s="286"/>
      <c r="G50" s="286"/>
      <c r="H50" s="35"/>
      <c r="I50" s="35"/>
    </row>
    <row r="51" spans="2:9" s="206" customFormat="1" ht="14.25" hidden="1">
      <c r="B51" s="59"/>
      <c r="C51" s="207" t="s">
        <v>192</v>
      </c>
      <c r="D51" s="208"/>
      <c r="E51" s="208"/>
      <c r="F51" s="208"/>
      <c r="G51" s="208"/>
      <c r="H51" s="208"/>
      <c r="I51" s="209"/>
    </row>
    <row r="52" spans="2:9" s="206" customFormat="1" ht="26.25" customHeight="1" hidden="1">
      <c r="B52" s="59"/>
      <c r="C52" s="287" t="s">
        <v>193</v>
      </c>
      <c r="D52" s="288"/>
      <c r="E52" s="288"/>
      <c r="F52" s="288"/>
      <c r="G52" s="288"/>
      <c r="H52" s="208"/>
      <c r="I52" s="209"/>
    </row>
    <row r="53" spans="2:9" s="206" customFormat="1" ht="14.25" hidden="1">
      <c r="B53" s="59"/>
      <c r="C53" s="207" t="s">
        <v>194</v>
      </c>
      <c r="D53" s="59"/>
      <c r="E53" s="59"/>
      <c r="F53" s="59"/>
      <c r="G53" s="59"/>
      <c r="H53" s="208"/>
      <c r="I53" s="209"/>
    </row>
    <row r="54" spans="2:8" s="206" customFormat="1" ht="14.25" hidden="1">
      <c r="B54" s="59"/>
      <c r="C54" s="207" t="s">
        <v>195</v>
      </c>
      <c r="D54" s="59"/>
      <c r="E54" s="59"/>
      <c r="F54" s="59"/>
      <c r="G54" s="59"/>
      <c r="H54" s="59"/>
    </row>
    <row r="55" spans="2:8" s="210" customFormat="1" ht="27.75" customHeight="1" hidden="1">
      <c r="B55" s="13"/>
      <c r="C55" s="287" t="s">
        <v>196</v>
      </c>
      <c r="D55" s="288"/>
      <c r="E55" s="288"/>
      <c r="F55" s="288"/>
      <c r="G55" s="288"/>
      <c r="H55" s="13"/>
    </row>
    <row r="56" spans="2:8" s="210" customFormat="1" ht="29.25" customHeight="1" hidden="1">
      <c r="B56" s="13"/>
      <c r="C56" s="289" t="s">
        <v>197</v>
      </c>
      <c r="D56" s="290"/>
      <c r="E56" s="290"/>
      <c r="F56" s="290"/>
      <c r="G56" s="290"/>
      <c r="H56" s="13"/>
    </row>
    <row r="57" spans="2:8" s="210" customFormat="1" ht="15" customHeight="1" hidden="1">
      <c r="B57" s="13"/>
      <c r="C57" s="289" t="s">
        <v>198</v>
      </c>
      <c r="D57" s="290"/>
      <c r="E57" s="290"/>
      <c r="F57" s="290"/>
      <c r="G57" s="290"/>
      <c r="H57" s="13"/>
    </row>
    <row r="58" spans="2:7" s="210" customFormat="1" ht="15" customHeight="1" hidden="1">
      <c r="B58" s="13"/>
      <c r="C58" s="211"/>
      <c r="D58" s="212"/>
      <c r="E58" s="212"/>
      <c r="F58" s="212"/>
      <c r="G58" s="212"/>
    </row>
    <row r="59" spans="2:7" s="210" customFormat="1" ht="15.75" customHeight="1" hidden="1">
      <c r="B59" s="13"/>
      <c r="C59" s="291" t="s">
        <v>199</v>
      </c>
      <c r="D59" s="292"/>
      <c r="E59" s="292"/>
      <c r="F59" s="292"/>
      <c r="G59" s="292"/>
    </row>
    <row r="60" spans="2:7" s="210" customFormat="1" ht="33" customHeight="1" hidden="1">
      <c r="B60" s="13"/>
      <c r="C60" s="293" t="s">
        <v>200</v>
      </c>
      <c r="D60" s="293"/>
      <c r="E60" s="293"/>
      <c r="F60" s="293"/>
      <c r="G60" s="293"/>
    </row>
    <row r="61" spans="2:7" s="210" customFormat="1" ht="27.75" customHeight="1" thickBot="1">
      <c r="B61" s="294" t="s">
        <v>201</v>
      </c>
      <c r="C61" s="294"/>
      <c r="D61" s="294"/>
      <c r="E61" s="213" t="s">
        <v>202</v>
      </c>
      <c r="F61" s="60"/>
      <c r="G61" s="60"/>
    </row>
    <row r="62" spans="2:7" s="210" customFormat="1" ht="27" customHeight="1" thickBot="1">
      <c r="B62" s="295" t="s">
        <v>203</v>
      </c>
      <c r="C62" s="296"/>
      <c r="D62" s="297"/>
      <c r="E62" s="298"/>
      <c r="F62" s="299" t="s">
        <v>204</v>
      </c>
      <c r="G62" s="300"/>
    </row>
    <row r="63" spans="2:7" ht="10.5" customHeight="1" thickBot="1">
      <c r="B63" s="305"/>
      <c r="C63" s="306"/>
      <c r="F63" s="301"/>
      <c r="G63" s="302"/>
    </row>
    <row r="64" spans="2:7" ht="21" customHeight="1" thickBot="1">
      <c r="B64" s="295" t="s">
        <v>205</v>
      </c>
      <c r="C64" s="307"/>
      <c r="D64" s="297"/>
      <c r="E64" s="298"/>
      <c r="F64" s="301"/>
      <c r="G64" s="302"/>
    </row>
    <row r="65" spans="2:8" ht="10.5" customHeight="1" thickBot="1">
      <c r="B65" s="5"/>
      <c r="F65" s="301"/>
      <c r="G65" s="302"/>
      <c r="H65" s="61"/>
    </row>
    <row r="66" spans="2:8" ht="40.5" customHeight="1" thickBot="1">
      <c r="B66" s="295" t="s">
        <v>206</v>
      </c>
      <c r="C66" s="307"/>
      <c r="D66" s="297"/>
      <c r="E66" s="298"/>
      <c r="F66" s="303"/>
      <c r="G66" s="304"/>
      <c r="H66" s="214"/>
    </row>
    <row r="67" spans="2:8" ht="15">
      <c r="B67" s="215"/>
      <c r="H67" s="214"/>
    </row>
    <row r="68" spans="2:8" ht="15">
      <c r="B68" s="215"/>
      <c r="H68" s="216"/>
    </row>
    <row r="69" spans="2:4" s="6" customFormat="1" ht="15">
      <c r="B69" s="217"/>
      <c r="C69" s="218"/>
      <c r="D69" s="219"/>
    </row>
    <row r="70" spans="2:4" s="6" customFormat="1" ht="15">
      <c r="B70" s="217"/>
      <c r="C70" s="218"/>
      <c r="D70" s="219"/>
    </row>
    <row r="71" spans="2:4" s="6" customFormat="1" ht="15">
      <c r="B71" s="220"/>
      <c r="C71" s="221"/>
      <c r="D71" s="219"/>
    </row>
  </sheetData>
  <sheetProtection/>
  <mergeCells count="56">
    <mergeCell ref="B62:C62"/>
    <mergeCell ref="D62:E62"/>
    <mergeCell ref="F62:G66"/>
    <mergeCell ref="B63:C63"/>
    <mergeCell ref="B64:C64"/>
    <mergeCell ref="D64:E64"/>
    <mergeCell ref="B66:C66"/>
    <mergeCell ref="D66:E66"/>
    <mergeCell ref="C55:G55"/>
    <mergeCell ref="C56:G56"/>
    <mergeCell ref="C57:G57"/>
    <mergeCell ref="C59:G59"/>
    <mergeCell ref="C60:G60"/>
    <mergeCell ref="B61:D61"/>
    <mergeCell ref="B46:F46"/>
    <mergeCell ref="B47:F47"/>
    <mergeCell ref="C48:G48"/>
    <mergeCell ref="B49:G49"/>
    <mergeCell ref="B50:G50"/>
    <mergeCell ref="C52:G52"/>
    <mergeCell ref="B37:C37"/>
    <mergeCell ref="B38:C38"/>
    <mergeCell ref="B39:C39"/>
    <mergeCell ref="B40:C40"/>
    <mergeCell ref="B43:C43"/>
    <mergeCell ref="B44:I44"/>
    <mergeCell ref="B28:C28"/>
    <mergeCell ref="B29:C29"/>
    <mergeCell ref="B30:C30"/>
    <mergeCell ref="B31:C31"/>
    <mergeCell ref="B32:C32"/>
    <mergeCell ref="B35:C35"/>
    <mergeCell ref="B22:C22"/>
    <mergeCell ref="B23:I23"/>
    <mergeCell ref="B24:D24"/>
    <mergeCell ref="B25:C25"/>
    <mergeCell ref="B26:C26"/>
    <mergeCell ref="B27:C27"/>
    <mergeCell ref="B14:G14"/>
    <mergeCell ref="B16:C16"/>
    <mergeCell ref="B18:C18"/>
    <mergeCell ref="B19:C19"/>
    <mergeCell ref="B20:C20"/>
    <mergeCell ref="B21:C21"/>
    <mergeCell ref="B8:C8"/>
    <mergeCell ref="D8:E8"/>
    <mergeCell ref="B10:C10"/>
    <mergeCell ref="D10:E10"/>
    <mergeCell ref="B12:C12"/>
    <mergeCell ref="D12:G12"/>
    <mergeCell ref="B1:H1"/>
    <mergeCell ref="B3:G3"/>
    <mergeCell ref="B4:G4"/>
    <mergeCell ref="B5:G5"/>
    <mergeCell ref="B6:C6"/>
    <mergeCell ref="D6:G6"/>
  </mergeCells>
  <printOptions/>
  <pageMargins left="0.7086614173228347" right="0.7086614173228347" top="0.7874015748031497" bottom="0.7874015748031497" header="0.31496062992125984" footer="0.31496062992125984"/>
  <pageSetup horizontalDpi="600" verticalDpi="600" orientation="portrait" paperSize="9" scale="72" r:id="rId2"/>
  <headerFooter>
    <oddHeader>&amp;CVersion: 4. Mai 2011
Verze: 4. květen 2011</oddHeader>
  </headerFooter>
  <drawing r:id="rId1"/>
</worksheet>
</file>

<file path=xl/worksheets/sheet2.xml><?xml version="1.0" encoding="utf-8"?>
<worksheet xmlns="http://schemas.openxmlformats.org/spreadsheetml/2006/main" xmlns:r="http://schemas.openxmlformats.org/officeDocument/2006/relationships">
  <dimension ref="B1:J149"/>
  <sheetViews>
    <sheetView view="pageBreakPreview" zoomScaleSheetLayoutView="100" zoomScalePageLayoutView="0" workbookViewId="0" topLeftCell="A16">
      <selection activeCell="D20" sqref="D20:I20"/>
    </sheetView>
  </sheetViews>
  <sheetFormatPr defaultColWidth="9.140625" defaultRowHeight="12.75"/>
  <cols>
    <col min="1" max="1" width="2.8515625" style="0" customWidth="1"/>
    <col min="2" max="2" width="14.140625" style="0" customWidth="1"/>
    <col min="7" max="7" width="10.140625" style="0" bestFit="1" customWidth="1"/>
    <col min="9" max="9" width="16.421875" style="0" customWidth="1"/>
    <col min="10" max="10" width="19.421875" style="0" customWidth="1"/>
  </cols>
  <sheetData>
    <row r="1" spans="2:10" s="5" customFormat="1" ht="117.75" customHeight="1">
      <c r="B1" s="225"/>
      <c r="C1" s="226"/>
      <c r="D1" s="226"/>
      <c r="E1" s="226"/>
      <c r="F1" s="226"/>
      <c r="G1" s="226"/>
      <c r="H1" s="226"/>
      <c r="I1" s="226"/>
      <c r="J1" s="226"/>
    </row>
    <row r="2" spans="2:9" ht="24" customHeight="1">
      <c r="B2" s="372" t="s">
        <v>71</v>
      </c>
      <c r="C2" s="373"/>
      <c r="D2" s="373"/>
      <c r="E2" s="373"/>
      <c r="F2" s="373"/>
      <c r="G2" s="373"/>
      <c r="H2" s="373"/>
      <c r="I2" s="373"/>
    </row>
    <row r="3" spans="2:9" ht="4.5" customHeight="1">
      <c r="B3" s="18"/>
      <c r="C3" s="18"/>
      <c r="D3" s="18"/>
      <c r="E3" s="18"/>
      <c r="F3" s="18"/>
      <c r="G3" s="18"/>
      <c r="H3" s="18"/>
      <c r="I3" s="18"/>
    </row>
    <row r="4" spans="2:9" ht="15">
      <c r="B4" s="229" t="s">
        <v>8</v>
      </c>
      <c r="C4" s="230"/>
      <c r="D4" s="230"/>
      <c r="E4" s="230"/>
      <c r="F4" s="230"/>
      <c r="G4" s="230"/>
      <c r="H4" s="230"/>
      <c r="I4" s="230"/>
    </row>
    <row r="5" ht="15" customHeight="1" thickBot="1">
      <c r="B5" t="s">
        <v>39</v>
      </c>
    </row>
    <row r="6" spans="2:9" ht="19.5" customHeight="1" thickBot="1">
      <c r="B6" s="364" t="s">
        <v>11</v>
      </c>
      <c r="C6" s="365"/>
      <c r="D6" s="366" t="s">
        <v>207</v>
      </c>
      <c r="E6" s="367"/>
      <c r="F6" s="367"/>
      <c r="G6" s="367"/>
      <c r="H6" s="367"/>
      <c r="I6" s="368"/>
    </row>
    <row r="7" spans="2:9" ht="6" customHeight="1" thickBot="1">
      <c r="B7" s="41"/>
      <c r="C7" s="40"/>
      <c r="D7" s="165"/>
      <c r="E7" s="165"/>
      <c r="F7" s="165"/>
      <c r="G7" s="165"/>
      <c r="H7" s="165"/>
      <c r="I7" s="165"/>
    </row>
    <row r="8" spans="2:9" ht="19.5" customHeight="1" thickBot="1">
      <c r="B8" s="364" t="s">
        <v>12</v>
      </c>
      <c r="C8" s="374"/>
      <c r="D8" s="366" t="s">
        <v>208</v>
      </c>
      <c r="E8" s="367"/>
      <c r="F8" s="367"/>
      <c r="G8" s="367"/>
      <c r="H8" s="367"/>
      <c r="I8" s="368"/>
    </row>
    <row r="9" spans="2:9" ht="15" customHeight="1" thickBot="1">
      <c r="B9" s="38"/>
      <c r="C9" s="39"/>
      <c r="D9" s="166"/>
      <c r="E9" s="165"/>
      <c r="F9" s="165"/>
      <c r="G9" s="165"/>
      <c r="H9" s="167"/>
      <c r="I9" s="167"/>
    </row>
    <row r="10" spans="2:9" ht="19.5" customHeight="1" thickBot="1">
      <c r="B10" s="364" t="s">
        <v>55</v>
      </c>
      <c r="C10" s="365"/>
      <c r="D10" s="366" t="s">
        <v>209</v>
      </c>
      <c r="E10" s="367"/>
      <c r="F10" s="367"/>
      <c r="G10" s="367"/>
      <c r="H10" s="367"/>
      <c r="I10" s="368"/>
    </row>
    <row r="11" spans="2:9" ht="6" customHeight="1" thickBot="1">
      <c r="B11" s="41"/>
      <c r="C11" s="40"/>
      <c r="D11" s="165"/>
      <c r="E11" s="165"/>
      <c r="F11" s="165"/>
      <c r="G11" s="165"/>
      <c r="H11" s="165"/>
      <c r="I11" s="165"/>
    </row>
    <row r="12" spans="2:9" ht="19.5" customHeight="1" thickBot="1">
      <c r="B12" s="364" t="s">
        <v>52</v>
      </c>
      <c r="C12" s="365"/>
      <c r="D12" s="366" t="s">
        <v>210</v>
      </c>
      <c r="E12" s="367"/>
      <c r="F12" s="367"/>
      <c r="G12" s="367"/>
      <c r="H12" s="367"/>
      <c r="I12" s="368"/>
    </row>
    <row r="13" spans="2:9" ht="6" customHeight="1" thickBot="1">
      <c r="B13" s="41"/>
      <c r="C13" s="40"/>
      <c r="D13" s="165"/>
      <c r="E13" s="165"/>
      <c r="F13" s="165"/>
      <c r="G13" s="165"/>
      <c r="H13" s="165"/>
      <c r="I13" s="165"/>
    </row>
    <row r="14" spans="2:9" ht="19.5" customHeight="1" thickBot="1">
      <c r="B14" s="364" t="s">
        <v>53</v>
      </c>
      <c r="C14" s="365"/>
      <c r="D14" s="366" t="s">
        <v>211</v>
      </c>
      <c r="E14" s="367"/>
      <c r="F14" s="367"/>
      <c r="G14" s="367"/>
      <c r="H14" s="367"/>
      <c r="I14" s="368"/>
    </row>
    <row r="15" spans="2:9" ht="6" customHeight="1" thickBot="1">
      <c r="B15" s="38"/>
      <c r="C15" s="39"/>
      <c r="D15" s="166"/>
      <c r="E15" s="166"/>
      <c r="F15" s="166"/>
      <c r="G15" s="166"/>
      <c r="H15" s="166"/>
      <c r="I15" s="166"/>
    </row>
    <row r="16" spans="2:9" ht="19.5" customHeight="1" thickBot="1">
      <c r="B16" s="364" t="s">
        <v>9</v>
      </c>
      <c r="C16" s="365"/>
      <c r="D16" s="366" t="s">
        <v>212</v>
      </c>
      <c r="E16" s="367"/>
      <c r="F16" s="367"/>
      <c r="G16" s="367"/>
      <c r="H16" s="367"/>
      <c r="I16" s="368"/>
    </row>
    <row r="17" spans="2:9" ht="15" customHeight="1" thickBot="1">
      <c r="B17" s="47"/>
      <c r="C17" s="43"/>
      <c r="D17" s="15"/>
      <c r="E17" s="15"/>
      <c r="F17" s="15"/>
      <c r="G17" s="15"/>
      <c r="H17" s="15"/>
      <c r="I17" s="15"/>
    </row>
    <row r="18" spans="2:9" ht="19.5" customHeight="1" thickBot="1">
      <c r="B18" s="364" t="s">
        <v>14</v>
      </c>
      <c r="C18" s="365"/>
      <c r="D18" s="371" t="s">
        <v>41</v>
      </c>
      <c r="E18" s="345"/>
      <c r="F18" s="369"/>
      <c r="G18" s="370"/>
      <c r="H18" s="345"/>
      <c r="I18" s="346"/>
    </row>
    <row r="19" spans="2:9" ht="6" customHeight="1" thickBot="1">
      <c r="B19" s="38"/>
      <c r="C19" s="39"/>
      <c r="D19" s="43"/>
      <c r="E19" s="6"/>
      <c r="F19" s="6"/>
      <c r="G19" s="6"/>
      <c r="H19" s="15"/>
      <c r="I19" s="15"/>
    </row>
    <row r="20" spans="2:9" ht="27" customHeight="1" thickBot="1">
      <c r="B20" s="343" t="s">
        <v>112</v>
      </c>
      <c r="C20" s="344"/>
      <c r="D20" s="340" t="s">
        <v>213</v>
      </c>
      <c r="E20" s="341"/>
      <c r="F20" s="341"/>
      <c r="G20" s="341"/>
      <c r="H20" s="341"/>
      <c r="I20" s="342"/>
    </row>
    <row r="21" spans="2:9" ht="12" customHeight="1" thickBot="1">
      <c r="B21" s="41"/>
      <c r="C21" s="40"/>
      <c r="D21" s="127"/>
      <c r="E21" s="127"/>
      <c r="F21" s="127"/>
      <c r="G21" s="127"/>
      <c r="H21" s="43"/>
      <c r="I21" s="43"/>
    </row>
    <row r="22" spans="2:9" ht="27" customHeight="1">
      <c r="B22" s="349" t="s">
        <v>113</v>
      </c>
      <c r="C22" s="350"/>
      <c r="D22" s="350"/>
      <c r="E22" s="350"/>
      <c r="F22" s="350"/>
      <c r="G22" s="350"/>
      <c r="H22" s="350"/>
      <c r="I22" s="351"/>
    </row>
    <row r="23" spans="2:9" ht="17.25" customHeight="1">
      <c r="B23" s="352" t="s">
        <v>114</v>
      </c>
      <c r="C23" s="353"/>
      <c r="D23" s="354"/>
      <c r="E23" s="317" t="s">
        <v>43</v>
      </c>
      <c r="F23" s="317"/>
      <c r="G23" s="317"/>
      <c r="H23" s="317"/>
      <c r="I23" s="318"/>
    </row>
    <row r="24" spans="2:9" ht="15.75" customHeight="1">
      <c r="B24" s="355"/>
      <c r="C24" s="356"/>
      <c r="D24" s="357"/>
      <c r="E24" s="317" t="s">
        <v>44</v>
      </c>
      <c r="F24" s="317"/>
      <c r="G24" s="317" t="s">
        <v>45</v>
      </c>
      <c r="H24" s="317"/>
      <c r="I24" s="318"/>
    </row>
    <row r="25" spans="2:9" ht="21.75" customHeight="1">
      <c r="B25" s="319">
        <v>1</v>
      </c>
      <c r="C25" s="320"/>
      <c r="D25" s="321"/>
      <c r="E25" s="322">
        <v>40261</v>
      </c>
      <c r="F25" s="323"/>
      <c r="G25" s="322">
        <v>40663</v>
      </c>
      <c r="H25" s="324"/>
      <c r="I25" s="325"/>
    </row>
    <row r="26" spans="2:9" ht="22.5" customHeight="1" thickBot="1">
      <c r="B26" s="69"/>
      <c r="C26" s="70"/>
      <c r="D26" s="71">
        <v>2</v>
      </c>
      <c r="E26" s="338">
        <v>40664</v>
      </c>
      <c r="F26" s="339"/>
      <c r="G26" s="338">
        <v>40847</v>
      </c>
      <c r="H26" s="442"/>
      <c r="I26" s="443"/>
    </row>
    <row r="27" spans="2:9" ht="13.5" thickBot="1">
      <c r="B27" s="41"/>
      <c r="C27" s="40"/>
      <c r="D27" s="6"/>
      <c r="E27" s="6"/>
      <c r="F27" s="6"/>
      <c r="G27" s="6"/>
      <c r="H27" s="15"/>
      <c r="I27" s="15"/>
    </row>
    <row r="28" spans="2:9" ht="93" customHeight="1" thickBot="1">
      <c r="B28" s="332" t="s">
        <v>287</v>
      </c>
      <c r="C28" s="333"/>
      <c r="D28" s="333"/>
      <c r="E28" s="333"/>
      <c r="F28" s="333"/>
      <c r="G28" s="333"/>
      <c r="H28" s="333"/>
      <c r="I28" s="334"/>
    </row>
    <row r="29" spans="2:9" ht="15.75" thickBot="1">
      <c r="B29" s="37"/>
      <c r="C29" s="39"/>
      <c r="D29" s="43"/>
      <c r="E29" s="6"/>
      <c r="F29" s="6"/>
      <c r="G29" s="6"/>
      <c r="H29" s="15"/>
      <c r="I29" s="15"/>
    </row>
    <row r="30" spans="2:9" ht="120" customHeight="1" thickBot="1">
      <c r="B30" s="358" t="s">
        <v>244</v>
      </c>
      <c r="C30" s="359"/>
      <c r="D30" s="359"/>
      <c r="E30" s="359"/>
      <c r="F30" s="359"/>
      <c r="G30" s="359"/>
      <c r="H30" s="359"/>
      <c r="I30" s="360"/>
    </row>
    <row r="31" spans="2:9" ht="15.75" thickBot="1">
      <c r="B31" s="37"/>
      <c r="C31" s="39"/>
      <c r="D31" s="43"/>
      <c r="E31" s="6"/>
      <c r="F31" s="6"/>
      <c r="G31" s="6"/>
      <c r="H31" s="15"/>
      <c r="I31" s="15"/>
    </row>
    <row r="32" spans="2:9" ht="12.75">
      <c r="B32" s="361" t="s">
        <v>72</v>
      </c>
      <c r="C32" s="362"/>
      <c r="D32" s="362"/>
      <c r="E32" s="362"/>
      <c r="F32" s="362"/>
      <c r="G32" s="362"/>
      <c r="H32" s="362"/>
      <c r="I32" s="363"/>
    </row>
    <row r="33" spans="2:9" ht="12.75">
      <c r="B33" s="335" t="s">
        <v>73</v>
      </c>
      <c r="C33" s="336"/>
      <c r="D33" s="336"/>
      <c r="E33" s="336"/>
      <c r="F33" s="336"/>
      <c r="G33" s="336"/>
      <c r="H33" s="336"/>
      <c r="I33" s="337"/>
    </row>
    <row r="34" spans="2:9" ht="27.75" customHeight="1">
      <c r="B34" s="376" t="s">
        <v>48</v>
      </c>
      <c r="C34" s="377"/>
      <c r="D34" s="377"/>
      <c r="E34" s="377"/>
      <c r="F34" s="377" t="s">
        <v>49</v>
      </c>
      <c r="G34" s="377"/>
      <c r="H34" s="377" t="s">
        <v>50</v>
      </c>
      <c r="I34" s="378"/>
    </row>
    <row r="35" spans="2:9" ht="51.75" customHeight="1">
      <c r="B35" s="379" t="s">
        <v>220</v>
      </c>
      <c r="C35" s="380"/>
      <c r="D35" s="380"/>
      <c r="E35" s="381"/>
      <c r="F35" s="382" t="s">
        <v>214</v>
      </c>
      <c r="G35" s="383"/>
      <c r="H35" s="384" t="s">
        <v>296</v>
      </c>
      <c r="I35" s="385"/>
    </row>
    <row r="36" spans="2:9" ht="29.25" customHeight="1">
      <c r="B36" s="379" t="s">
        <v>215</v>
      </c>
      <c r="C36" s="380"/>
      <c r="D36" s="380"/>
      <c r="E36" s="381"/>
      <c r="F36" s="386">
        <v>41274</v>
      </c>
      <c r="G36" s="383"/>
      <c r="H36" s="449" t="s">
        <v>297</v>
      </c>
      <c r="I36" s="385"/>
    </row>
    <row r="37" spans="2:9" ht="12.75" customHeight="1">
      <c r="B37" s="379" t="s">
        <v>292</v>
      </c>
      <c r="C37" s="380"/>
      <c r="D37" s="380"/>
      <c r="E37" s="381"/>
      <c r="F37" s="386">
        <v>41274</v>
      </c>
      <c r="G37" s="383"/>
      <c r="H37" s="384" t="s">
        <v>298</v>
      </c>
      <c r="I37" s="385"/>
    </row>
    <row r="38" spans="2:9" ht="66.75" customHeight="1">
      <c r="B38" s="379" t="s">
        <v>216</v>
      </c>
      <c r="C38" s="380"/>
      <c r="D38" s="380"/>
      <c r="E38" s="381"/>
      <c r="F38" s="386">
        <v>41274</v>
      </c>
      <c r="G38" s="383"/>
      <c r="H38" s="450" t="s">
        <v>299</v>
      </c>
      <c r="I38" s="451"/>
    </row>
    <row r="39" spans="2:9" ht="25.5" customHeight="1">
      <c r="B39" s="379" t="s">
        <v>217</v>
      </c>
      <c r="C39" s="380"/>
      <c r="D39" s="380"/>
      <c r="E39" s="381"/>
      <c r="F39" s="386">
        <v>41274</v>
      </c>
      <c r="G39" s="383"/>
      <c r="H39" s="384" t="s">
        <v>300</v>
      </c>
      <c r="I39" s="385"/>
    </row>
    <row r="40" spans="2:9" ht="26.25" customHeight="1">
      <c r="B40" s="379" t="s">
        <v>293</v>
      </c>
      <c r="C40" s="380"/>
      <c r="D40" s="380"/>
      <c r="E40" s="381"/>
      <c r="F40" s="386">
        <v>41090</v>
      </c>
      <c r="G40" s="383"/>
      <c r="H40" s="384" t="s">
        <v>301</v>
      </c>
      <c r="I40" s="385"/>
    </row>
    <row r="41" spans="2:9" ht="24.75" customHeight="1">
      <c r="B41" s="379" t="s">
        <v>218</v>
      </c>
      <c r="C41" s="380"/>
      <c r="D41" s="380"/>
      <c r="E41" s="381"/>
      <c r="F41" s="386">
        <v>41274</v>
      </c>
      <c r="G41" s="383"/>
      <c r="H41" s="384" t="s">
        <v>302</v>
      </c>
      <c r="I41" s="385"/>
    </row>
    <row r="42" spans="2:9" ht="12.75" customHeight="1">
      <c r="B42" s="379" t="s">
        <v>219</v>
      </c>
      <c r="C42" s="380"/>
      <c r="D42" s="380"/>
      <c r="E42" s="381"/>
      <c r="F42" s="386">
        <v>41274</v>
      </c>
      <c r="G42" s="383"/>
      <c r="H42" s="384" t="s">
        <v>303</v>
      </c>
      <c r="I42" s="385"/>
    </row>
    <row r="43" spans="2:9" ht="25.5" customHeight="1">
      <c r="B43" s="379" t="s">
        <v>294</v>
      </c>
      <c r="C43" s="380"/>
      <c r="D43" s="380"/>
      <c r="E43" s="381"/>
      <c r="F43" s="386">
        <v>41182</v>
      </c>
      <c r="G43" s="383"/>
      <c r="H43" s="384" t="s">
        <v>304</v>
      </c>
      <c r="I43" s="385"/>
    </row>
    <row r="44" spans="2:9" ht="26.25" customHeight="1">
      <c r="B44" s="379" t="s">
        <v>295</v>
      </c>
      <c r="C44" s="380"/>
      <c r="D44" s="380"/>
      <c r="E44" s="381"/>
      <c r="F44" s="386">
        <v>41090</v>
      </c>
      <c r="G44" s="383"/>
      <c r="H44" s="384" t="s">
        <v>305</v>
      </c>
      <c r="I44" s="385"/>
    </row>
    <row r="45" spans="2:9" ht="25.5" customHeight="1" thickBot="1">
      <c r="B45" s="329" t="s">
        <v>221</v>
      </c>
      <c r="C45" s="330"/>
      <c r="D45" s="330"/>
      <c r="E45" s="330"/>
      <c r="F45" s="330"/>
      <c r="G45" s="330"/>
      <c r="H45" s="330"/>
      <c r="I45" s="331"/>
    </row>
    <row r="46" ht="12.75" customHeight="1" thickBot="1"/>
    <row r="47" spans="2:9" ht="12.75" customHeight="1">
      <c r="B47" s="326" t="s">
        <v>74</v>
      </c>
      <c r="C47" s="327"/>
      <c r="D47" s="327"/>
      <c r="E47" s="327"/>
      <c r="F47" s="327"/>
      <c r="G47" s="327"/>
      <c r="H47" s="327"/>
      <c r="I47" s="328"/>
    </row>
    <row r="48" spans="2:9" ht="12.75" customHeight="1">
      <c r="B48" s="375" t="s">
        <v>73</v>
      </c>
      <c r="C48" s="313"/>
      <c r="D48" s="313"/>
      <c r="E48" s="313"/>
      <c r="F48" s="313"/>
      <c r="G48" s="313"/>
      <c r="H48" s="313"/>
      <c r="I48" s="314"/>
    </row>
    <row r="49" spans="2:9" ht="26.25" customHeight="1">
      <c r="B49" s="395" t="s">
        <v>48</v>
      </c>
      <c r="C49" s="396"/>
      <c r="D49" s="396"/>
      <c r="E49" s="397"/>
      <c r="F49" s="398" t="s">
        <v>49</v>
      </c>
      <c r="G49" s="397"/>
      <c r="H49" s="398" t="s">
        <v>50</v>
      </c>
      <c r="I49" s="399"/>
    </row>
    <row r="50" spans="2:9" ht="51.75" customHeight="1">
      <c r="B50" s="312" t="s">
        <v>254</v>
      </c>
      <c r="C50" s="312"/>
      <c r="D50" s="312"/>
      <c r="E50" s="312"/>
      <c r="F50" s="315">
        <v>41274</v>
      </c>
      <c r="G50" s="316"/>
      <c r="H50" s="313" t="s">
        <v>255</v>
      </c>
      <c r="I50" s="314"/>
    </row>
    <row r="51" spans="2:9" ht="25.5" customHeight="1">
      <c r="B51" s="312" t="s">
        <v>253</v>
      </c>
      <c r="C51" s="312"/>
      <c r="D51" s="312"/>
      <c r="E51" s="312"/>
      <c r="F51" s="315">
        <v>41274</v>
      </c>
      <c r="G51" s="316"/>
      <c r="H51" s="313" t="s">
        <v>256</v>
      </c>
      <c r="I51" s="314"/>
    </row>
    <row r="52" spans="2:9" ht="12.75" customHeight="1">
      <c r="B52" s="312" t="s">
        <v>252</v>
      </c>
      <c r="C52" s="312"/>
      <c r="D52" s="312"/>
      <c r="E52" s="312"/>
      <c r="F52" s="315">
        <v>41274</v>
      </c>
      <c r="G52" s="316"/>
      <c r="H52" s="313" t="s">
        <v>257</v>
      </c>
      <c r="I52" s="314"/>
    </row>
    <row r="53" spans="2:9" ht="63.75" customHeight="1">
      <c r="B53" s="312" t="s">
        <v>251</v>
      </c>
      <c r="C53" s="312"/>
      <c r="D53" s="312"/>
      <c r="E53" s="312"/>
      <c r="F53" s="315">
        <v>41274</v>
      </c>
      <c r="G53" s="316"/>
      <c r="H53" s="313" t="s">
        <v>258</v>
      </c>
      <c r="I53" s="314"/>
    </row>
    <row r="54" spans="2:9" ht="24.75" customHeight="1">
      <c r="B54" s="312" t="s">
        <v>250</v>
      </c>
      <c r="C54" s="312"/>
      <c r="D54" s="312"/>
      <c r="E54" s="312"/>
      <c r="F54" s="315">
        <v>41274</v>
      </c>
      <c r="G54" s="316"/>
      <c r="H54" s="313" t="s">
        <v>259</v>
      </c>
      <c r="I54" s="314"/>
    </row>
    <row r="55" spans="2:9" ht="27" customHeight="1">
      <c r="B55" s="312" t="s">
        <v>249</v>
      </c>
      <c r="C55" s="312"/>
      <c r="D55" s="312"/>
      <c r="E55" s="312"/>
      <c r="F55" s="315">
        <v>41090</v>
      </c>
      <c r="G55" s="316"/>
      <c r="H55" s="313" t="s">
        <v>260</v>
      </c>
      <c r="I55" s="314"/>
    </row>
    <row r="56" spans="2:9" ht="12.75" customHeight="1">
      <c r="B56" s="312" t="s">
        <v>248</v>
      </c>
      <c r="C56" s="312"/>
      <c r="D56" s="312"/>
      <c r="E56" s="312"/>
      <c r="F56" s="315">
        <v>41274</v>
      </c>
      <c r="G56" s="316"/>
      <c r="H56" s="313" t="s">
        <v>257</v>
      </c>
      <c r="I56" s="314"/>
    </row>
    <row r="57" spans="2:9" ht="12.75" customHeight="1">
      <c r="B57" s="312" t="s">
        <v>247</v>
      </c>
      <c r="C57" s="312"/>
      <c r="D57" s="312"/>
      <c r="E57" s="312"/>
      <c r="F57" s="315">
        <v>41274</v>
      </c>
      <c r="G57" s="316"/>
      <c r="H57" s="313" t="s">
        <v>257</v>
      </c>
      <c r="I57" s="314"/>
    </row>
    <row r="58" spans="2:9" ht="26.25" customHeight="1">
      <c r="B58" s="312" t="s">
        <v>246</v>
      </c>
      <c r="C58" s="312"/>
      <c r="D58" s="312"/>
      <c r="E58" s="312"/>
      <c r="F58" s="315">
        <v>41182</v>
      </c>
      <c r="G58" s="316"/>
      <c r="H58" s="313" t="s">
        <v>261</v>
      </c>
      <c r="I58" s="314"/>
    </row>
    <row r="59" spans="2:9" ht="26.25" customHeight="1">
      <c r="B59" s="312" t="s">
        <v>245</v>
      </c>
      <c r="C59" s="312"/>
      <c r="D59" s="312"/>
      <c r="E59" s="312"/>
      <c r="F59" s="315">
        <v>41090</v>
      </c>
      <c r="G59" s="316"/>
      <c r="H59" s="313" t="s">
        <v>262</v>
      </c>
      <c r="I59" s="314"/>
    </row>
    <row r="60" spans="2:9" ht="25.5" customHeight="1" thickBot="1">
      <c r="B60" s="389" t="s">
        <v>263</v>
      </c>
      <c r="C60" s="390"/>
      <c r="D60" s="390"/>
      <c r="E60" s="390"/>
      <c r="F60" s="391"/>
      <c r="G60" s="391"/>
      <c r="H60" s="391"/>
      <c r="I60" s="392"/>
    </row>
    <row r="61" spans="2:9" ht="13.5" thickBot="1">
      <c r="B61" s="72"/>
      <c r="C61" s="72"/>
      <c r="D61" s="72"/>
      <c r="E61" s="72"/>
      <c r="F61" s="72"/>
      <c r="G61" s="72"/>
      <c r="H61" s="72"/>
      <c r="I61" s="72"/>
    </row>
    <row r="62" spans="2:9" ht="114.75" customHeight="1" thickBot="1">
      <c r="B62" s="332" t="s">
        <v>282</v>
      </c>
      <c r="C62" s="387"/>
      <c r="D62" s="387"/>
      <c r="E62" s="387"/>
      <c r="F62" s="387"/>
      <c r="G62" s="387"/>
      <c r="H62" s="387"/>
      <c r="I62" s="388"/>
    </row>
    <row r="63" ht="13.5" thickBot="1"/>
    <row r="64" spans="2:9" ht="130.5" customHeight="1" thickBot="1">
      <c r="B64" s="358" t="s">
        <v>283</v>
      </c>
      <c r="C64" s="393"/>
      <c r="D64" s="393"/>
      <c r="E64" s="393"/>
      <c r="F64" s="393"/>
      <c r="G64" s="393"/>
      <c r="H64" s="393"/>
      <c r="I64" s="394"/>
    </row>
    <row r="65" spans="2:9" ht="13.5" thickBot="1">
      <c r="B65" s="53"/>
      <c r="C65" s="51"/>
      <c r="D65" s="51"/>
      <c r="E65" s="51"/>
      <c r="F65" s="51"/>
      <c r="G65" s="51"/>
      <c r="H65" s="51"/>
      <c r="I65" s="51"/>
    </row>
    <row r="66" spans="2:9" ht="12.75">
      <c r="B66" s="361" t="s">
        <v>76</v>
      </c>
      <c r="C66" s="362"/>
      <c r="D66" s="362"/>
      <c r="E66" s="362"/>
      <c r="F66" s="362"/>
      <c r="G66" s="362"/>
      <c r="H66" s="362"/>
      <c r="I66" s="363"/>
    </row>
    <row r="67" spans="2:9" ht="12.75">
      <c r="B67" s="335" t="s">
        <v>75</v>
      </c>
      <c r="C67" s="336"/>
      <c r="D67" s="336"/>
      <c r="E67" s="336"/>
      <c r="F67" s="336"/>
      <c r="G67" s="336"/>
      <c r="H67" s="336"/>
      <c r="I67" s="337"/>
    </row>
    <row r="68" spans="2:9" ht="12.75">
      <c r="B68" s="376" t="s">
        <v>56</v>
      </c>
      <c r="C68" s="377"/>
      <c r="D68" s="377"/>
      <c r="E68" s="377" t="s">
        <v>57</v>
      </c>
      <c r="F68" s="377"/>
      <c r="G68" s="377" t="s">
        <v>58</v>
      </c>
      <c r="H68" s="377"/>
      <c r="I68" s="378"/>
    </row>
    <row r="69" spans="2:9" ht="12.75">
      <c r="B69" s="335" t="s">
        <v>222</v>
      </c>
      <c r="C69" s="336"/>
      <c r="D69" s="336"/>
      <c r="E69" s="377">
        <v>8</v>
      </c>
      <c r="F69" s="377"/>
      <c r="G69" s="377">
        <v>6</v>
      </c>
      <c r="H69" s="377"/>
      <c r="I69" s="378"/>
    </row>
    <row r="70" spans="2:9" ht="12.75">
      <c r="B70" s="379" t="s">
        <v>223</v>
      </c>
      <c r="C70" s="380"/>
      <c r="D70" s="381"/>
      <c r="E70" s="382">
        <v>1</v>
      </c>
      <c r="F70" s="383"/>
      <c r="G70" s="382">
        <v>1</v>
      </c>
      <c r="H70" s="407"/>
      <c r="I70" s="408"/>
    </row>
    <row r="71" spans="2:9" ht="12.75">
      <c r="B71" s="379" t="s">
        <v>224</v>
      </c>
      <c r="C71" s="380"/>
      <c r="D71" s="381"/>
      <c r="E71" s="382">
        <v>2</v>
      </c>
      <c r="F71" s="383"/>
      <c r="G71" s="382">
        <v>1</v>
      </c>
      <c r="H71" s="407"/>
      <c r="I71" s="408"/>
    </row>
    <row r="72" spans="2:9" ht="12.75">
      <c r="B72" s="335" t="s">
        <v>225</v>
      </c>
      <c r="C72" s="336"/>
      <c r="D72" s="336"/>
      <c r="E72" s="382">
        <v>1</v>
      </c>
      <c r="F72" s="383"/>
      <c r="G72" s="382">
        <v>1</v>
      </c>
      <c r="H72" s="407"/>
      <c r="I72" s="408"/>
    </row>
    <row r="73" spans="2:9" ht="12.75">
      <c r="B73" s="379" t="s">
        <v>226</v>
      </c>
      <c r="C73" s="380"/>
      <c r="D73" s="381"/>
      <c r="E73" s="382">
        <v>1</v>
      </c>
      <c r="F73" s="383"/>
      <c r="G73" s="382" t="s">
        <v>227</v>
      </c>
      <c r="H73" s="407"/>
      <c r="I73" s="408"/>
    </row>
    <row r="74" spans="2:9" ht="12.75">
      <c r="B74" s="335" t="s">
        <v>228</v>
      </c>
      <c r="C74" s="336"/>
      <c r="D74" s="336"/>
      <c r="E74" s="382">
        <v>9</v>
      </c>
      <c r="F74" s="383"/>
      <c r="G74" s="382">
        <v>6</v>
      </c>
      <c r="H74" s="407"/>
      <c r="I74" s="408"/>
    </row>
    <row r="75" spans="2:9" ht="12.75">
      <c r="B75" s="335" t="s">
        <v>229</v>
      </c>
      <c r="C75" s="336"/>
      <c r="D75" s="336"/>
      <c r="E75" s="382">
        <v>1</v>
      </c>
      <c r="F75" s="383"/>
      <c r="G75" s="382">
        <v>1</v>
      </c>
      <c r="H75" s="407"/>
      <c r="I75" s="408"/>
    </row>
    <row r="76" spans="2:9" ht="12.75">
      <c r="B76" s="379" t="s">
        <v>230</v>
      </c>
      <c r="C76" s="380"/>
      <c r="D76" s="381"/>
      <c r="E76" s="382">
        <v>2</v>
      </c>
      <c r="F76" s="383"/>
      <c r="G76" s="382">
        <v>1</v>
      </c>
      <c r="H76" s="407"/>
      <c r="I76" s="408"/>
    </row>
    <row r="77" spans="2:9" ht="12.75">
      <c r="B77" s="379" t="s">
        <v>231</v>
      </c>
      <c r="C77" s="380"/>
      <c r="D77" s="381"/>
      <c r="E77" s="382">
        <v>1</v>
      </c>
      <c r="F77" s="383"/>
      <c r="G77" s="382">
        <v>1</v>
      </c>
      <c r="H77" s="407"/>
      <c r="I77" s="408"/>
    </row>
    <row r="78" spans="2:9" ht="12.75">
      <c r="B78" s="379" t="s">
        <v>232</v>
      </c>
      <c r="C78" s="380"/>
      <c r="D78" s="381"/>
      <c r="E78" s="382">
        <v>1</v>
      </c>
      <c r="F78" s="383"/>
      <c r="G78" s="382">
        <v>1</v>
      </c>
      <c r="H78" s="407"/>
      <c r="I78" s="408"/>
    </row>
    <row r="79" spans="2:9" ht="12.75">
      <c r="B79" s="335" t="s">
        <v>233</v>
      </c>
      <c r="C79" s="336"/>
      <c r="D79" s="336"/>
      <c r="E79" s="382">
        <v>1</v>
      </c>
      <c r="F79" s="383"/>
      <c r="G79" s="382" t="s">
        <v>227</v>
      </c>
      <c r="H79" s="407"/>
      <c r="I79" s="408"/>
    </row>
    <row r="80" spans="2:9" ht="12.75">
      <c r="B80" s="379" t="s">
        <v>234</v>
      </c>
      <c r="C80" s="380"/>
      <c r="D80" s="381"/>
      <c r="E80" s="382">
        <v>2</v>
      </c>
      <c r="F80" s="383"/>
      <c r="G80" s="382">
        <v>1</v>
      </c>
      <c r="H80" s="407"/>
      <c r="I80" s="408"/>
    </row>
    <row r="81" spans="2:9" ht="12.75">
      <c r="B81" s="379" t="s">
        <v>235</v>
      </c>
      <c r="C81" s="380"/>
      <c r="D81" s="381"/>
      <c r="E81" s="382">
        <v>1</v>
      </c>
      <c r="F81" s="383"/>
      <c r="G81" s="382">
        <v>0</v>
      </c>
      <c r="H81" s="407"/>
      <c r="I81" s="408"/>
    </row>
    <row r="82" spans="2:9" ht="12.75">
      <c r="B82" s="335" t="s">
        <v>236</v>
      </c>
      <c r="C82" s="336"/>
      <c r="D82" s="336"/>
      <c r="E82" s="382">
        <v>2</v>
      </c>
      <c r="F82" s="383"/>
      <c r="G82" s="382">
        <v>1</v>
      </c>
      <c r="H82" s="407"/>
      <c r="I82" s="408"/>
    </row>
    <row r="83" spans="2:9" ht="12.75">
      <c r="B83" s="379" t="s">
        <v>237</v>
      </c>
      <c r="C83" s="380"/>
      <c r="D83" s="381"/>
      <c r="E83" s="382">
        <v>1</v>
      </c>
      <c r="F83" s="383"/>
      <c r="G83" s="382">
        <v>1</v>
      </c>
      <c r="H83" s="407"/>
      <c r="I83" s="408"/>
    </row>
    <row r="84" spans="2:9" ht="12.75">
      <c r="B84" s="335" t="s">
        <v>238</v>
      </c>
      <c r="C84" s="336"/>
      <c r="D84" s="336"/>
      <c r="E84" s="382" t="s">
        <v>227</v>
      </c>
      <c r="F84" s="383"/>
      <c r="G84" s="382" t="s">
        <v>227</v>
      </c>
      <c r="H84" s="407"/>
      <c r="I84" s="408"/>
    </row>
    <row r="85" spans="2:9" ht="12.75">
      <c r="B85" s="379" t="s">
        <v>239</v>
      </c>
      <c r="C85" s="380"/>
      <c r="D85" s="381"/>
      <c r="E85" s="382">
        <v>1</v>
      </c>
      <c r="F85" s="383"/>
      <c r="G85" s="382" t="s">
        <v>227</v>
      </c>
      <c r="H85" s="407"/>
      <c r="I85" s="408"/>
    </row>
    <row r="86" spans="2:9" ht="12.75">
      <c r="B86" s="335" t="s">
        <v>240</v>
      </c>
      <c r="C86" s="336"/>
      <c r="D86" s="336"/>
      <c r="E86" s="382">
        <v>2</v>
      </c>
      <c r="F86" s="383"/>
      <c r="G86" s="382">
        <v>1</v>
      </c>
      <c r="H86" s="407"/>
      <c r="I86" s="408"/>
    </row>
    <row r="87" spans="2:9" ht="13.5" thickBot="1">
      <c r="B87" s="400" t="s">
        <v>77</v>
      </c>
      <c r="C87" s="401"/>
      <c r="D87" s="401"/>
      <c r="E87" s="401"/>
      <c r="F87" s="401"/>
      <c r="G87" s="401"/>
      <c r="H87" s="401"/>
      <c r="I87" s="402"/>
    </row>
    <row r="88" ht="13.5" thickBot="1"/>
    <row r="89" spans="2:9" ht="13.5" customHeight="1">
      <c r="B89" s="403" t="s">
        <v>78</v>
      </c>
      <c r="C89" s="404"/>
      <c r="D89" s="404"/>
      <c r="E89" s="404"/>
      <c r="F89" s="404"/>
      <c r="G89" s="404"/>
      <c r="H89" s="404"/>
      <c r="I89" s="405"/>
    </row>
    <row r="90" spans="2:9" ht="12.75" customHeight="1">
      <c r="B90" s="311" t="s">
        <v>75</v>
      </c>
      <c r="C90" s="312"/>
      <c r="D90" s="312"/>
      <c r="E90" s="312"/>
      <c r="F90" s="312"/>
      <c r="G90" s="312"/>
      <c r="H90" s="312"/>
      <c r="I90" s="406"/>
    </row>
    <row r="91" spans="2:9" ht="12.75" customHeight="1">
      <c r="B91" s="448" t="s">
        <v>56</v>
      </c>
      <c r="C91" s="308"/>
      <c r="D91" s="308"/>
      <c r="E91" s="308" t="s">
        <v>57</v>
      </c>
      <c r="F91" s="308"/>
      <c r="G91" s="308" t="s">
        <v>58</v>
      </c>
      <c r="H91" s="308"/>
      <c r="I91" s="309"/>
    </row>
    <row r="92" spans="2:9" ht="12.75" customHeight="1">
      <c r="B92" s="311" t="s">
        <v>264</v>
      </c>
      <c r="C92" s="312"/>
      <c r="D92" s="312"/>
      <c r="E92" s="308">
        <v>8</v>
      </c>
      <c r="F92" s="308"/>
      <c r="G92" s="308">
        <v>6</v>
      </c>
      <c r="H92" s="308"/>
      <c r="I92" s="309"/>
    </row>
    <row r="93" spans="2:9" ht="12.75" customHeight="1">
      <c r="B93" s="311" t="s">
        <v>265</v>
      </c>
      <c r="C93" s="312"/>
      <c r="D93" s="312"/>
      <c r="E93" s="308">
        <v>1</v>
      </c>
      <c r="F93" s="308"/>
      <c r="G93" s="308">
        <v>1</v>
      </c>
      <c r="H93" s="308"/>
      <c r="I93" s="309"/>
    </row>
    <row r="94" spans="2:9" ht="12.75" customHeight="1">
      <c r="B94" s="311" t="s">
        <v>266</v>
      </c>
      <c r="C94" s="312"/>
      <c r="D94" s="312"/>
      <c r="E94" s="308">
        <v>2</v>
      </c>
      <c r="F94" s="308"/>
      <c r="G94" s="308">
        <v>1</v>
      </c>
      <c r="H94" s="308"/>
      <c r="I94" s="309"/>
    </row>
    <row r="95" spans="2:9" ht="12.75" customHeight="1">
      <c r="B95" s="311" t="s">
        <v>267</v>
      </c>
      <c r="C95" s="312"/>
      <c r="D95" s="312"/>
      <c r="E95" s="308">
        <v>1</v>
      </c>
      <c r="F95" s="308"/>
      <c r="G95" s="308">
        <v>1</v>
      </c>
      <c r="H95" s="308"/>
      <c r="I95" s="309"/>
    </row>
    <row r="96" spans="2:9" ht="12.75" customHeight="1">
      <c r="B96" s="311" t="s">
        <v>268</v>
      </c>
      <c r="C96" s="312"/>
      <c r="D96" s="312"/>
      <c r="E96" s="308">
        <v>1</v>
      </c>
      <c r="F96" s="308"/>
      <c r="G96" s="308" t="s">
        <v>257</v>
      </c>
      <c r="H96" s="308"/>
      <c r="I96" s="309"/>
    </row>
    <row r="97" spans="2:9" ht="12.75" customHeight="1">
      <c r="B97" s="311" t="s">
        <v>269</v>
      </c>
      <c r="C97" s="312"/>
      <c r="D97" s="312"/>
      <c r="E97" s="308">
        <v>9</v>
      </c>
      <c r="F97" s="308"/>
      <c r="G97" s="308">
        <v>6</v>
      </c>
      <c r="H97" s="308"/>
      <c r="I97" s="309"/>
    </row>
    <row r="98" spans="2:9" ht="12.75" customHeight="1">
      <c r="B98" s="311" t="s">
        <v>270</v>
      </c>
      <c r="C98" s="312"/>
      <c r="D98" s="312"/>
      <c r="E98" s="308">
        <v>1</v>
      </c>
      <c r="F98" s="308"/>
      <c r="G98" s="308">
        <v>1</v>
      </c>
      <c r="H98" s="308"/>
      <c r="I98" s="309"/>
    </row>
    <row r="99" spans="2:9" ht="12.75" customHeight="1">
      <c r="B99" s="311" t="s">
        <v>271</v>
      </c>
      <c r="C99" s="312"/>
      <c r="D99" s="312"/>
      <c r="E99" s="308">
        <v>2</v>
      </c>
      <c r="F99" s="308"/>
      <c r="G99" s="308">
        <v>1</v>
      </c>
      <c r="H99" s="308"/>
      <c r="I99" s="309"/>
    </row>
    <row r="100" spans="2:9" ht="12.75" customHeight="1">
      <c r="B100" s="311" t="s">
        <v>272</v>
      </c>
      <c r="C100" s="312"/>
      <c r="D100" s="312"/>
      <c r="E100" s="308">
        <v>1</v>
      </c>
      <c r="F100" s="308"/>
      <c r="G100" s="308">
        <v>1</v>
      </c>
      <c r="H100" s="308"/>
      <c r="I100" s="309"/>
    </row>
    <row r="101" spans="2:9" ht="12.75" customHeight="1">
      <c r="B101" s="311" t="s">
        <v>288</v>
      </c>
      <c r="C101" s="312"/>
      <c r="D101" s="312"/>
      <c r="E101" s="308">
        <v>1</v>
      </c>
      <c r="F101" s="308"/>
      <c r="G101" s="308">
        <v>1</v>
      </c>
      <c r="H101" s="308"/>
      <c r="I101" s="309"/>
    </row>
    <row r="102" spans="2:9" ht="12.75" customHeight="1">
      <c r="B102" s="311" t="s">
        <v>273</v>
      </c>
      <c r="C102" s="312"/>
      <c r="D102" s="312"/>
      <c r="E102" s="308">
        <v>1</v>
      </c>
      <c r="F102" s="308"/>
      <c r="G102" s="308" t="s">
        <v>257</v>
      </c>
      <c r="H102" s="308"/>
      <c r="I102" s="309"/>
    </row>
    <row r="103" spans="2:9" ht="12.75" customHeight="1">
      <c r="B103" s="311" t="s">
        <v>274</v>
      </c>
      <c r="C103" s="312"/>
      <c r="D103" s="312"/>
      <c r="E103" s="308">
        <v>2</v>
      </c>
      <c r="F103" s="308"/>
      <c r="G103" s="308">
        <v>1</v>
      </c>
      <c r="H103" s="308"/>
      <c r="I103" s="309"/>
    </row>
    <row r="104" spans="2:9" ht="12.75" customHeight="1">
      <c r="B104" s="311" t="s">
        <v>275</v>
      </c>
      <c r="C104" s="312"/>
      <c r="D104" s="312"/>
      <c r="E104" s="308">
        <v>1</v>
      </c>
      <c r="F104" s="308"/>
      <c r="G104" s="308">
        <v>0</v>
      </c>
      <c r="H104" s="308"/>
      <c r="I104" s="309"/>
    </row>
    <row r="105" spans="2:9" ht="12.75" customHeight="1">
      <c r="B105" s="311" t="s">
        <v>276</v>
      </c>
      <c r="C105" s="312"/>
      <c r="D105" s="312"/>
      <c r="E105" s="308">
        <v>2</v>
      </c>
      <c r="F105" s="308"/>
      <c r="G105" s="308">
        <v>1</v>
      </c>
      <c r="H105" s="308"/>
      <c r="I105" s="309"/>
    </row>
    <row r="106" spans="2:9" ht="12.75" customHeight="1">
      <c r="B106" s="311" t="s">
        <v>277</v>
      </c>
      <c r="C106" s="312"/>
      <c r="D106" s="312"/>
      <c r="E106" s="308">
        <v>1</v>
      </c>
      <c r="F106" s="308"/>
      <c r="G106" s="308">
        <v>1</v>
      </c>
      <c r="H106" s="308"/>
      <c r="I106" s="309"/>
    </row>
    <row r="107" spans="2:9" ht="12.75" customHeight="1">
      <c r="B107" s="311" t="s">
        <v>278</v>
      </c>
      <c r="C107" s="312"/>
      <c r="D107" s="312"/>
      <c r="E107" s="310" t="s">
        <v>257</v>
      </c>
      <c r="F107" s="310"/>
      <c r="G107" s="308" t="s">
        <v>257</v>
      </c>
      <c r="H107" s="308"/>
      <c r="I107" s="309"/>
    </row>
    <row r="108" spans="2:9" ht="12.75">
      <c r="B108" s="311" t="s">
        <v>279</v>
      </c>
      <c r="C108" s="312"/>
      <c r="D108" s="312"/>
      <c r="E108" s="308">
        <v>1</v>
      </c>
      <c r="F108" s="308"/>
      <c r="G108" s="308" t="s">
        <v>257</v>
      </c>
      <c r="H108" s="308"/>
      <c r="I108" s="309"/>
    </row>
    <row r="109" spans="2:9" ht="12.75">
      <c r="B109" s="311" t="s">
        <v>280</v>
      </c>
      <c r="C109" s="312"/>
      <c r="D109" s="312"/>
      <c r="E109" s="308">
        <v>2</v>
      </c>
      <c r="F109" s="308"/>
      <c r="G109" s="308">
        <v>1</v>
      </c>
      <c r="H109" s="308"/>
      <c r="I109" s="309"/>
    </row>
    <row r="110" spans="2:9" ht="13.5" customHeight="1" thickBot="1">
      <c r="B110" s="418" t="s">
        <v>77</v>
      </c>
      <c r="C110" s="391"/>
      <c r="D110" s="391"/>
      <c r="E110" s="391"/>
      <c r="F110" s="391"/>
      <c r="G110" s="391"/>
      <c r="H110" s="391"/>
      <c r="I110" s="392"/>
    </row>
    <row r="111" spans="2:9" ht="13.5" thickBot="1">
      <c r="B111" s="72"/>
      <c r="C111" s="72"/>
      <c r="D111" s="72"/>
      <c r="E111" s="72"/>
      <c r="F111" s="72"/>
      <c r="G111" s="72"/>
      <c r="H111" s="72"/>
      <c r="I111" s="72"/>
    </row>
    <row r="112" spans="2:9" ht="54" customHeight="1" thickBot="1">
      <c r="B112" s="412" t="s">
        <v>286</v>
      </c>
      <c r="C112" s="413"/>
      <c r="D112" s="413"/>
      <c r="E112" s="413"/>
      <c r="F112" s="413"/>
      <c r="G112" s="413"/>
      <c r="H112" s="413"/>
      <c r="I112" s="414"/>
    </row>
    <row r="113" spans="2:9" ht="13.5" thickBot="1">
      <c r="B113" s="53"/>
      <c r="C113" s="51"/>
      <c r="D113" s="51"/>
      <c r="E113" s="51"/>
      <c r="F113" s="51"/>
      <c r="G113" s="51"/>
      <c r="H113" s="51"/>
      <c r="I113" s="51"/>
    </row>
    <row r="114" spans="2:9" ht="65.25" customHeight="1" thickBot="1">
      <c r="B114" s="423" t="s">
        <v>281</v>
      </c>
      <c r="C114" s="424"/>
      <c r="D114" s="424"/>
      <c r="E114" s="424"/>
      <c r="F114" s="424"/>
      <c r="G114" s="424"/>
      <c r="H114" s="424"/>
      <c r="I114" s="425"/>
    </row>
    <row r="115" spans="2:9" ht="13.5" thickBot="1">
      <c r="B115" s="54"/>
      <c r="C115" s="55"/>
      <c r="D115" s="55"/>
      <c r="E115" s="55"/>
      <c r="F115" s="55"/>
      <c r="G115" s="55"/>
      <c r="H115" s="55"/>
      <c r="I115" s="55"/>
    </row>
    <row r="116" spans="2:9" ht="209.25" customHeight="1" thickBot="1">
      <c r="B116" s="332" t="s">
        <v>284</v>
      </c>
      <c r="C116" s="387"/>
      <c r="D116" s="387"/>
      <c r="E116" s="387"/>
      <c r="F116" s="387"/>
      <c r="G116" s="387"/>
      <c r="H116" s="387"/>
      <c r="I116" s="388"/>
    </row>
    <row r="117" spans="2:9" ht="13.5" thickBot="1">
      <c r="B117" s="54"/>
      <c r="C117" s="55"/>
      <c r="D117" s="55"/>
      <c r="E117" s="55"/>
      <c r="F117" s="55"/>
      <c r="G117" s="55"/>
      <c r="H117" s="55"/>
      <c r="I117" s="55"/>
    </row>
    <row r="118" spans="2:9" ht="222" customHeight="1" thickBot="1">
      <c r="B118" s="358" t="s">
        <v>285</v>
      </c>
      <c r="C118" s="393"/>
      <c r="D118" s="393"/>
      <c r="E118" s="393"/>
      <c r="F118" s="393"/>
      <c r="G118" s="393"/>
      <c r="H118" s="393"/>
      <c r="I118" s="394"/>
    </row>
    <row r="120" ht="13.5" thickBot="1"/>
    <row r="121" spans="2:9" ht="12.75">
      <c r="B121" s="430" t="s">
        <v>79</v>
      </c>
      <c r="C121" s="431"/>
      <c r="D121" s="431"/>
      <c r="E121" s="431"/>
      <c r="F121" s="431"/>
      <c r="G121" s="431"/>
      <c r="H121" s="431"/>
      <c r="I121" s="432"/>
    </row>
    <row r="122" spans="2:9" ht="12.75">
      <c r="B122" s="433" t="s">
        <v>59</v>
      </c>
      <c r="C122" s="434"/>
      <c r="D122" s="434" t="s">
        <v>60</v>
      </c>
      <c r="E122" s="434"/>
      <c r="F122" s="434"/>
      <c r="G122" s="434"/>
      <c r="H122" s="434"/>
      <c r="I122" s="435"/>
    </row>
    <row r="123" spans="2:9" ht="12.75">
      <c r="B123" s="433"/>
      <c r="C123" s="434"/>
      <c r="D123" s="446"/>
      <c r="E123" s="446"/>
      <c r="F123" s="446"/>
      <c r="G123" s="446"/>
      <c r="H123" s="446"/>
      <c r="I123" s="447"/>
    </row>
    <row r="124" spans="2:9" ht="13.5" thickBot="1">
      <c r="B124" s="436"/>
      <c r="C124" s="437"/>
      <c r="D124" s="444"/>
      <c r="E124" s="444"/>
      <c r="F124" s="444"/>
      <c r="G124" s="444"/>
      <c r="H124" s="444"/>
      <c r="I124" s="445"/>
    </row>
    <row r="125" spans="2:9" ht="13.5" thickBot="1">
      <c r="B125" s="53"/>
      <c r="C125" s="51"/>
      <c r="D125" s="51"/>
      <c r="E125" s="51"/>
      <c r="F125" s="51"/>
      <c r="G125" s="51"/>
      <c r="H125" s="51"/>
      <c r="I125" s="51"/>
    </row>
    <row r="126" spans="2:9" ht="12.75">
      <c r="B126" s="438" t="s">
        <v>80</v>
      </c>
      <c r="C126" s="439"/>
      <c r="D126" s="439"/>
      <c r="E126" s="439"/>
      <c r="F126" s="439"/>
      <c r="G126" s="439"/>
      <c r="H126" s="439"/>
      <c r="I126" s="440"/>
    </row>
    <row r="127" spans="2:9" ht="12.75">
      <c r="B127" s="419" t="s">
        <v>59</v>
      </c>
      <c r="C127" s="420"/>
      <c r="D127" s="420" t="s">
        <v>60</v>
      </c>
      <c r="E127" s="420"/>
      <c r="F127" s="420"/>
      <c r="G127" s="420"/>
      <c r="H127" s="420"/>
      <c r="I127" s="441"/>
    </row>
    <row r="128" spans="2:9" ht="12.75">
      <c r="B128" s="419"/>
      <c r="C128" s="420"/>
      <c r="D128" s="421"/>
      <c r="E128" s="421"/>
      <c r="F128" s="421"/>
      <c r="G128" s="421"/>
      <c r="H128" s="421"/>
      <c r="I128" s="422"/>
    </row>
    <row r="129" spans="2:9" ht="13.5" thickBot="1">
      <c r="B129" s="426"/>
      <c r="C129" s="427"/>
      <c r="D129" s="428"/>
      <c r="E129" s="428"/>
      <c r="F129" s="428"/>
      <c r="G129" s="428"/>
      <c r="H129" s="428"/>
      <c r="I129" s="429"/>
    </row>
    <row r="130" spans="2:9" ht="13.5" thickBot="1">
      <c r="B130" s="15"/>
      <c r="C130" s="15"/>
      <c r="D130" s="99"/>
      <c r="E130" s="99"/>
      <c r="F130" s="99"/>
      <c r="G130" s="99"/>
      <c r="H130" s="99"/>
      <c r="I130" s="99"/>
    </row>
    <row r="131" spans="2:9" ht="12.75">
      <c r="B131" s="409" t="s">
        <v>117</v>
      </c>
      <c r="C131" s="410"/>
      <c r="D131" s="410"/>
      <c r="E131" s="410"/>
      <c r="F131" s="410"/>
      <c r="G131" s="410"/>
      <c r="H131" s="410"/>
      <c r="I131" s="411"/>
    </row>
    <row r="132" spans="2:9" ht="13.5" thickBot="1">
      <c r="B132" s="128"/>
      <c r="C132" s="129"/>
      <c r="D132" s="130" t="s">
        <v>115</v>
      </c>
      <c r="E132" s="130" t="s">
        <v>241</v>
      </c>
      <c r="F132" s="131"/>
      <c r="G132" s="130" t="s">
        <v>116</v>
      </c>
      <c r="H132" s="130"/>
      <c r="I132" s="132"/>
    </row>
    <row r="133" spans="2:9" ht="13.5" thickBot="1">
      <c r="B133" s="33"/>
      <c r="C133" s="33"/>
      <c r="D133" s="133"/>
      <c r="E133" s="133"/>
      <c r="F133" s="133"/>
      <c r="G133" s="133"/>
      <c r="H133" s="133"/>
      <c r="I133" s="133"/>
    </row>
    <row r="134" spans="2:9" ht="12.75">
      <c r="B134" s="415" t="s">
        <v>117</v>
      </c>
      <c r="C134" s="416"/>
      <c r="D134" s="416"/>
      <c r="E134" s="416"/>
      <c r="F134" s="416"/>
      <c r="G134" s="416"/>
      <c r="H134" s="416"/>
      <c r="I134" s="417"/>
    </row>
    <row r="135" spans="2:9" ht="13.5" thickBot="1">
      <c r="B135" s="134"/>
      <c r="C135" s="135"/>
      <c r="D135" s="136" t="s">
        <v>118</v>
      </c>
      <c r="E135" s="136" t="s">
        <v>241</v>
      </c>
      <c r="F135" s="137"/>
      <c r="G135" s="136" t="s">
        <v>119</v>
      </c>
      <c r="H135" s="136"/>
      <c r="I135" s="138"/>
    </row>
    <row r="136" spans="2:9" ht="12.75">
      <c r="B136" s="15"/>
      <c r="C136" s="15"/>
      <c r="D136" s="99"/>
      <c r="E136" s="99"/>
      <c r="F136" s="99"/>
      <c r="G136" s="99"/>
      <c r="H136" s="99"/>
      <c r="I136" s="99"/>
    </row>
    <row r="137" spans="2:9" ht="12.75">
      <c r="B137" s="15"/>
      <c r="C137" s="15"/>
      <c r="D137" s="99"/>
      <c r="E137" s="99"/>
      <c r="F137" s="99"/>
      <c r="G137" s="99"/>
      <c r="H137" s="99"/>
      <c r="I137" s="99"/>
    </row>
    <row r="139" spans="2:6" ht="12.75">
      <c r="B139" s="31" t="s">
        <v>37</v>
      </c>
      <c r="C139" s="222" t="s">
        <v>211</v>
      </c>
      <c r="D139" s="11"/>
      <c r="E139" s="11"/>
      <c r="F139" s="11"/>
    </row>
    <row r="140" ht="8.25" customHeight="1"/>
    <row r="141" spans="2:6" ht="19.5" customHeight="1">
      <c r="B141" s="31" t="s">
        <v>92</v>
      </c>
      <c r="C141" s="11" t="s">
        <v>3</v>
      </c>
      <c r="D141" s="11"/>
      <c r="E141" s="11"/>
      <c r="F141" s="11"/>
    </row>
    <row r="142" ht="8.25" customHeight="1"/>
    <row r="143" spans="2:6" ht="12.75">
      <c r="B143" s="31" t="s">
        <v>38</v>
      </c>
      <c r="C143" s="347" t="s">
        <v>242</v>
      </c>
      <c r="D143" s="348"/>
      <c r="E143" s="348"/>
      <c r="F143" s="348"/>
    </row>
    <row r="145" spans="2:7" ht="12.75">
      <c r="B145" s="31" t="s">
        <v>93</v>
      </c>
      <c r="C145" s="31"/>
      <c r="D145" s="347" t="s">
        <v>243</v>
      </c>
      <c r="E145" s="348"/>
      <c r="F145" s="348"/>
      <c r="G145" s="348"/>
    </row>
    <row r="147" spans="2:6" ht="25.5">
      <c r="B147" s="49" t="s">
        <v>34</v>
      </c>
      <c r="C147" s="11" t="s">
        <v>4</v>
      </c>
      <c r="D147" s="11"/>
      <c r="E147" s="11"/>
      <c r="F147" s="11"/>
    </row>
    <row r="149" spans="2:4" ht="12.75">
      <c r="B149" s="31" t="s">
        <v>10</v>
      </c>
      <c r="C149" s="11" t="s">
        <v>5</v>
      </c>
      <c r="D149" s="11"/>
    </row>
  </sheetData>
  <sheetProtection/>
  <mergeCells count="249">
    <mergeCell ref="B36:E36"/>
    <mergeCell ref="B37:E37"/>
    <mergeCell ref="B38:E38"/>
    <mergeCell ref="F36:G36"/>
    <mergeCell ref="H36:I36"/>
    <mergeCell ref="F37:G37"/>
    <mergeCell ref="H37:I37"/>
    <mergeCell ref="F38:G38"/>
    <mergeCell ref="H38:I38"/>
    <mergeCell ref="B39:E39"/>
    <mergeCell ref="F39:G39"/>
    <mergeCell ref="H39:I39"/>
    <mergeCell ref="B40:E40"/>
    <mergeCell ref="F40:G40"/>
    <mergeCell ref="H40:I40"/>
    <mergeCell ref="B41:E41"/>
    <mergeCell ref="F41:G41"/>
    <mergeCell ref="H41:I41"/>
    <mergeCell ref="F42:G42"/>
    <mergeCell ref="H42:I42"/>
    <mergeCell ref="F43:G43"/>
    <mergeCell ref="H43:I43"/>
    <mergeCell ref="B44:E44"/>
    <mergeCell ref="B84:D84"/>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G69:I69"/>
    <mergeCell ref="G70:I70"/>
    <mergeCell ref="G71:I71"/>
    <mergeCell ref="G72:I72"/>
    <mergeCell ref="G73:I73"/>
    <mergeCell ref="G74:I74"/>
    <mergeCell ref="G75:I75"/>
    <mergeCell ref="G76:I76"/>
    <mergeCell ref="G77:I77"/>
    <mergeCell ref="G78:I78"/>
    <mergeCell ref="G79:I79"/>
    <mergeCell ref="G80:I80"/>
    <mergeCell ref="G81:I81"/>
    <mergeCell ref="G82:I82"/>
    <mergeCell ref="G83:I83"/>
    <mergeCell ref="G84:I84"/>
    <mergeCell ref="B42:E42"/>
    <mergeCell ref="B43:E43"/>
    <mergeCell ref="G26:I26"/>
    <mergeCell ref="B1:J1"/>
    <mergeCell ref="D124:I124"/>
    <mergeCell ref="B116:I116"/>
    <mergeCell ref="B118:I118"/>
    <mergeCell ref="D123:I123"/>
    <mergeCell ref="B91:D91"/>
    <mergeCell ref="B129:C129"/>
    <mergeCell ref="D129:I129"/>
    <mergeCell ref="B121:I121"/>
    <mergeCell ref="B122:C122"/>
    <mergeCell ref="D122:I122"/>
    <mergeCell ref="B124:C124"/>
    <mergeCell ref="B123:C123"/>
    <mergeCell ref="B126:I126"/>
    <mergeCell ref="B127:C127"/>
    <mergeCell ref="D127:I127"/>
    <mergeCell ref="B131:I131"/>
    <mergeCell ref="B112:I112"/>
    <mergeCell ref="B134:I134"/>
    <mergeCell ref="B109:D109"/>
    <mergeCell ref="E109:F109"/>
    <mergeCell ref="G109:I109"/>
    <mergeCell ref="B110:I110"/>
    <mergeCell ref="B128:C128"/>
    <mergeCell ref="D128:I128"/>
    <mergeCell ref="B114:I114"/>
    <mergeCell ref="E91:F91"/>
    <mergeCell ref="G91:I91"/>
    <mergeCell ref="B108:D108"/>
    <mergeCell ref="E108:F108"/>
    <mergeCell ref="G108:I108"/>
    <mergeCell ref="E85:F85"/>
    <mergeCell ref="G85:I85"/>
    <mergeCell ref="B86:D86"/>
    <mergeCell ref="E86:F86"/>
    <mergeCell ref="G86:I86"/>
    <mergeCell ref="B87:I87"/>
    <mergeCell ref="F59:G59"/>
    <mergeCell ref="H59:I59"/>
    <mergeCell ref="B89:I89"/>
    <mergeCell ref="B90:I90"/>
    <mergeCell ref="B66:I66"/>
    <mergeCell ref="B67:I67"/>
    <mergeCell ref="B68:D68"/>
    <mergeCell ref="E68:F68"/>
    <mergeCell ref="G68:I68"/>
    <mergeCell ref="B85:D85"/>
    <mergeCell ref="B62:I62"/>
    <mergeCell ref="B60:I60"/>
    <mergeCell ref="B64:I64"/>
    <mergeCell ref="B49:E49"/>
    <mergeCell ref="F49:G49"/>
    <mergeCell ref="H49:I49"/>
    <mergeCell ref="B50:E50"/>
    <mergeCell ref="F50:G50"/>
    <mergeCell ref="H50:I50"/>
    <mergeCell ref="B59:E59"/>
    <mergeCell ref="B48:I48"/>
    <mergeCell ref="B34:E34"/>
    <mergeCell ref="F34:G34"/>
    <mergeCell ref="H34:I34"/>
    <mergeCell ref="B35:E35"/>
    <mergeCell ref="F35:G35"/>
    <mergeCell ref="H35:I35"/>
    <mergeCell ref="F44:G44"/>
    <mergeCell ref="H44:I44"/>
    <mergeCell ref="B2:I2"/>
    <mergeCell ref="B4:I4"/>
    <mergeCell ref="D10:I10"/>
    <mergeCell ref="D12:I12"/>
    <mergeCell ref="D6:I6"/>
    <mergeCell ref="B6:C6"/>
    <mergeCell ref="D8:I8"/>
    <mergeCell ref="B12:C12"/>
    <mergeCell ref="B8:C8"/>
    <mergeCell ref="B10:C10"/>
    <mergeCell ref="B14:C14"/>
    <mergeCell ref="D14:I14"/>
    <mergeCell ref="B18:C18"/>
    <mergeCell ref="F18:G18"/>
    <mergeCell ref="D18:E18"/>
    <mergeCell ref="B16:C16"/>
    <mergeCell ref="D16:I16"/>
    <mergeCell ref="D20:I20"/>
    <mergeCell ref="B20:C20"/>
    <mergeCell ref="H18:I18"/>
    <mergeCell ref="D145:G145"/>
    <mergeCell ref="B22:I22"/>
    <mergeCell ref="B23:D24"/>
    <mergeCell ref="B30:I30"/>
    <mergeCell ref="B32:I32"/>
    <mergeCell ref="C143:F143"/>
    <mergeCell ref="E23:I23"/>
    <mergeCell ref="E24:F24"/>
    <mergeCell ref="G24:I24"/>
    <mergeCell ref="B25:D25"/>
    <mergeCell ref="E25:F25"/>
    <mergeCell ref="G25:I25"/>
    <mergeCell ref="B47:I47"/>
    <mergeCell ref="B45:I45"/>
    <mergeCell ref="B28:I28"/>
    <mergeCell ref="B33:I33"/>
    <mergeCell ref="E26:F26"/>
    <mergeCell ref="B51:E51"/>
    <mergeCell ref="B52:E52"/>
    <mergeCell ref="B53:E53"/>
    <mergeCell ref="B54:E54"/>
    <mergeCell ref="B55:E55"/>
    <mergeCell ref="B56:E56"/>
    <mergeCell ref="B57:E57"/>
    <mergeCell ref="B58:E58"/>
    <mergeCell ref="F51:G51"/>
    <mergeCell ref="F52:G52"/>
    <mergeCell ref="F53:G53"/>
    <mergeCell ref="F54:G54"/>
    <mergeCell ref="F55:G55"/>
    <mergeCell ref="F56:G56"/>
    <mergeCell ref="F57:G57"/>
    <mergeCell ref="F58:G58"/>
    <mergeCell ref="H51:I51"/>
    <mergeCell ref="H52:I52"/>
    <mergeCell ref="H53:I53"/>
    <mergeCell ref="H54:I54"/>
    <mergeCell ref="H55:I55"/>
    <mergeCell ref="H56:I56"/>
    <mergeCell ref="H57:I57"/>
    <mergeCell ref="H58:I58"/>
    <mergeCell ref="B104:D104"/>
    <mergeCell ref="B105:D105"/>
    <mergeCell ref="B106:D106"/>
    <mergeCell ref="B107:D107"/>
    <mergeCell ref="E92:F92"/>
    <mergeCell ref="E93:F93"/>
    <mergeCell ref="E94:F94"/>
    <mergeCell ref="E95:F95"/>
    <mergeCell ref="B98:D98"/>
    <mergeCell ref="B99:D99"/>
    <mergeCell ref="B100:D100"/>
    <mergeCell ref="B101:D101"/>
    <mergeCell ref="B102:D102"/>
    <mergeCell ref="B103:D103"/>
    <mergeCell ref="B92:D92"/>
    <mergeCell ref="B93:D93"/>
    <mergeCell ref="B94:D94"/>
    <mergeCell ref="B95:D95"/>
    <mergeCell ref="B96:D96"/>
    <mergeCell ref="B97:D97"/>
    <mergeCell ref="E96:F96"/>
    <mergeCell ref="E97:F97"/>
    <mergeCell ref="E98:F98"/>
    <mergeCell ref="E99:F99"/>
    <mergeCell ref="E100:F100"/>
    <mergeCell ref="E101:F101"/>
    <mergeCell ref="E102:F102"/>
    <mergeCell ref="E103:F103"/>
    <mergeCell ref="E104:F104"/>
    <mergeCell ref="E105:F105"/>
    <mergeCell ref="E106:F106"/>
    <mergeCell ref="E107:F107"/>
    <mergeCell ref="G92:I92"/>
    <mergeCell ref="G93:I93"/>
    <mergeCell ref="G94:I94"/>
    <mergeCell ref="G95:I95"/>
    <mergeCell ref="G96:I96"/>
    <mergeCell ref="G97:I97"/>
    <mergeCell ref="G104:I104"/>
    <mergeCell ref="G105:I105"/>
    <mergeCell ref="G106:I106"/>
    <mergeCell ref="G107:I107"/>
    <mergeCell ref="G98:I98"/>
    <mergeCell ref="G99:I99"/>
    <mergeCell ref="G100:I100"/>
    <mergeCell ref="G101:I101"/>
    <mergeCell ref="G102:I102"/>
    <mergeCell ref="G103:I103"/>
  </mergeCells>
  <printOptions horizontalCentered="1"/>
  <pageMargins left="0.7874015748031497" right="0.7086614173228347" top="0.7480314960629921" bottom="0.984251968503937" header="0.5118110236220472" footer="0.5118110236220472"/>
  <pageSetup cellComments="asDisplayed" fitToHeight="3" horizontalDpi="600" verticalDpi="600" orientation="portrait" paperSize="9" scale="64" r:id="rId4"/>
  <headerFooter alignWithMargins="0">
    <oddHeader>&amp;CVerze: 4. května 2011</oddHeader>
  </headerFooter>
  <rowBreaks count="2" manualBreakCount="2">
    <brk id="60" max="9" man="1"/>
    <brk id="114" max="9" man="1"/>
  </rowBreaks>
  <drawing r:id="rId3"/>
  <legacyDrawing r:id="rId2"/>
</worksheet>
</file>

<file path=xl/worksheets/sheet3.xml><?xml version="1.0" encoding="utf-8"?>
<worksheet xmlns="http://schemas.openxmlformats.org/spreadsheetml/2006/main" xmlns:r="http://schemas.openxmlformats.org/officeDocument/2006/relationships">
  <dimension ref="B1:J177"/>
  <sheetViews>
    <sheetView tabSelected="1" view="pageBreakPreview" zoomScaleSheetLayoutView="100" zoomScalePageLayoutView="0" workbookViewId="0" topLeftCell="A1">
      <selection activeCell="B1" sqref="B1:J1"/>
    </sheetView>
  </sheetViews>
  <sheetFormatPr defaultColWidth="9.140625" defaultRowHeight="12.75"/>
  <cols>
    <col min="1" max="1" width="2.8515625" style="0" customWidth="1"/>
    <col min="2" max="2" width="14.140625" style="0" customWidth="1"/>
    <col min="9" max="9" width="15.28125" style="0" customWidth="1"/>
    <col min="10" max="10" width="20.28125" style="0" customWidth="1"/>
  </cols>
  <sheetData>
    <row r="1" spans="2:10" s="5" customFormat="1" ht="117.75" customHeight="1">
      <c r="B1" s="225"/>
      <c r="C1" s="225"/>
      <c r="D1" s="225"/>
      <c r="E1" s="225"/>
      <c r="F1" s="225"/>
      <c r="G1" s="225"/>
      <c r="H1" s="225"/>
      <c r="I1" s="225"/>
      <c r="J1" s="225"/>
    </row>
    <row r="2" ht="9" customHeight="1"/>
    <row r="3" spans="2:9" ht="24" customHeight="1">
      <c r="B3" s="372" t="s">
        <v>65</v>
      </c>
      <c r="C3" s="373"/>
      <c r="D3" s="373"/>
      <c r="E3" s="373"/>
      <c r="F3" s="373"/>
      <c r="G3" s="373"/>
      <c r="H3" s="373"/>
      <c r="I3" s="373"/>
    </row>
    <row r="4" spans="2:9" ht="4.5" customHeight="1">
      <c r="B4" s="18"/>
      <c r="C4" s="18"/>
      <c r="D4" s="18"/>
      <c r="E4" s="18"/>
      <c r="F4" s="18"/>
      <c r="G4" s="18"/>
      <c r="H4" s="18"/>
      <c r="I4" s="18"/>
    </row>
    <row r="5" spans="2:9" ht="15">
      <c r="B5" s="229" t="s">
        <v>8</v>
      </c>
      <c r="C5" s="230"/>
      <c r="D5" s="230"/>
      <c r="E5" s="230"/>
      <c r="F5" s="230"/>
      <c r="G5" s="230"/>
      <c r="H5" s="230"/>
      <c r="I5" s="230"/>
    </row>
    <row r="6" ht="15" customHeight="1" thickBot="1">
      <c r="B6" t="s">
        <v>39</v>
      </c>
    </row>
    <row r="7" spans="2:9" ht="19.5" customHeight="1" thickBot="1">
      <c r="B7" s="364" t="s">
        <v>11</v>
      </c>
      <c r="C7" s="365"/>
      <c r="D7" s="371" t="str">
        <f>'2. Zpráva o realizaci projektu'!D6</f>
        <v>MA-G 21</v>
      </c>
      <c r="E7" s="345"/>
      <c r="F7" s="345"/>
      <c r="G7" s="345"/>
      <c r="H7" s="345"/>
      <c r="I7" s="346"/>
    </row>
    <row r="8" spans="2:9" ht="6" customHeight="1" thickBot="1">
      <c r="B8" s="41"/>
      <c r="C8" s="40"/>
      <c r="D8" s="9"/>
      <c r="E8" s="9"/>
      <c r="F8" s="9"/>
      <c r="G8" s="9"/>
      <c r="H8" s="9"/>
      <c r="I8" s="9"/>
    </row>
    <row r="9" spans="2:9" ht="19.5" customHeight="1" thickBot="1">
      <c r="B9" s="364" t="s">
        <v>12</v>
      </c>
      <c r="C9" s="374"/>
      <c r="D9" s="371" t="str">
        <f>'2. Zpráva o realizaci projektu'!D8</f>
        <v>M00172</v>
      </c>
      <c r="E9" s="345"/>
      <c r="F9" s="345"/>
      <c r="G9" s="345"/>
      <c r="H9" s="345"/>
      <c r="I9" s="346"/>
    </row>
    <row r="10" spans="2:9" ht="15" customHeight="1" thickBot="1">
      <c r="B10" s="38"/>
      <c r="C10" s="39"/>
      <c r="D10" s="159"/>
      <c r="E10" s="9"/>
      <c r="F10" s="9"/>
      <c r="G10" s="9"/>
      <c r="H10" s="160"/>
      <c r="I10" s="160"/>
    </row>
    <row r="11" spans="2:9" ht="19.5" customHeight="1" thickBot="1">
      <c r="B11" s="364" t="s">
        <v>55</v>
      </c>
      <c r="C11" s="365"/>
      <c r="D11" s="371" t="str">
        <f>'2. Zpráva o realizaci projektu'!D10</f>
        <v>Kraj Vysočina</v>
      </c>
      <c r="E11" s="345"/>
      <c r="F11" s="345"/>
      <c r="G11" s="345"/>
      <c r="H11" s="345"/>
      <c r="I11" s="346"/>
    </row>
    <row r="12" spans="2:9" ht="6" customHeight="1" thickBot="1">
      <c r="B12" s="41"/>
      <c r="C12" s="40"/>
      <c r="D12" s="9"/>
      <c r="E12" s="9"/>
      <c r="F12" s="9"/>
      <c r="G12" s="9"/>
      <c r="H12" s="9"/>
      <c r="I12" s="9"/>
    </row>
    <row r="13" spans="2:9" ht="19.5" customHeight="1" thickBot="1">
      <c r="B13" s="364" t="s">
        <v>13</v>
      </c>
      <c r="C13" s="365"/>
      <c r="D13" s="371" t="str">
        <f>'2. Zpráva o realizaci projektu'!D12</f>
        <v>Žižkova 57, CZ-587 33 Jihlava </v>
      </c>
      <c r="E13" s="345"/>
      <c r="F13" s="345"/>
      <c r="G13" s="345"/>
      <c r="H13" s="345"/>
      <c r="I13" s="346"/>
    </row>
    <row r="14" spans="2:9" ht="6" customHeight="1" thickBot="1">
      <c r="B14" s="41"/>
      <c r="C14" s="40"/>
      <c r="D14" s="9"/>
      <c r="E14" s="9"/>
      <c r="F14" s="9"/>
      <c r="G14" s="9"/>
      <c r="H14" s="9"/>
      <c r="I14" s="9"/>
    </row>
    <row r="15" spans="2:9" ht="19.5" customHeight="1" thickBot="1">
      <c r="B15" s="364" t="s">
        <v>53</v>
      </c>
      <c r="C15" s="365"/>
      <c r="D15" s="371" t="str">
        <f>'2. Zpráva o realizaci projektu'!D14</f>
        <v>Ing. Petr Holý</v>
      </c>
      <c r="E15" s="345"/>
      <c r="F15" s="345"/>
      <c r="G15" s="345"/>
      <c r="H15" s="345"/>
      <c r="I15" s="346"/>
    </row>
    <row r="16" spans="2:9" ht="6" customHeight="1" thickBot="1">
      <c r="B16" s="38"/>
      <c r="C16" s="39"/>
      <c r="D16" s="159"/>
      <c r="E16" s="159"/>
      <c r="F16" s="159"/>
      <c r="G16" s="159"/>
      <c r="H16" s="159"/>
      <c r="I16" s="159"/>
    </row>
    <row r="17" spans="2:9" ht="19.5" customHeight="1" thickBot="1">
      <c r="B17" s="364" t="s">
        <v>61</v>
      </c>
      <c r="C17" s="365"/>
      <c r="D17" s="371" t="str">
        <f>'2. Zpráva o realizaci projektu'!D16</f>
        <v>564 602 538, holy.p@kr-vysocina.cz</v>
      </c>
      <c r="E17" s="345"/>
      <c r="F17" s="345"/>
      <c r="G17" s="345"/>
      <c r="H17" s="345"/>
      <c r="I17" s="346"/>
    </row>
    <row r="18" spans="2:9" ht="15" customHeight="1" thickBot="1">
      <c r="B18" s="47"/>
      <c r="C18" s="43"/>
      <c r="D18" s="159"/>
      <c r="E18" s="159"/>
      <c r="F18" s="159"/>
      <c r="G18" s="159"/>
      <c r="H18" s="159"/>
      <c r="I18" s="159"/>
    </row>
    <row r="19" spans="2:9" ht="19.5" customHeight="1" thickBot="1">
      <c r="B19" s="364" t="s">
        <v>14</v>
      </c>
      <c r="C19" s="365"/>
      <c r="D19" s="371" t="s">
        <v>36</v>
      </c>
      <c r="E19" s="345"/>
      <c r="F19" s="123"/>
      <c r="G19" s="123"/>
      <c r="H19" s="123"/>
      <c r="I19" s="124"/>
    </row>
    <row r="20" spans="2:9" ht="6" customHeight="1" thickBot="1">
      <c r="B20" s="38"/>
      <c r="C20" s="39"/>
      <c r="D20" s="43"/>
      <c r="E20" s="6"/>
      <c r="F20" s="6"/>
      <c r="G20" s="6"/>
      <c r="H20" s="15"/>
      <c r="I20" s="15"/>
    </row>
    <row r="21" spans="2:9" ht="27" customHeight="1" thickBot="1">
      <c r="B21" s="343" t="s">
        <v>112</v>
      </c>
      <c r="C21" s="344"/>
      <c r="D21" s="340" t="s">
        <v>289</v>
      </c>
      <c r="E21" s="341"/>
      <c r="F21" s="341"/>
      <c r="G21" s="341"/>
      <c r="H21" s="341"/>
      <c r="I21" s="342"/>
    </row>
    <row r="22" spans="2:9" ht="6" customHeight="1">
      <c r="B22" s="41"/>
      <c r="C22" s="40"/>
      <c r="D22" s="127"/>
      <c r="E22" s="127"/>
      <c r="F22" s="127"/>
      <c r="G22" s="127"/>
      <c r="H22" s="43"/>
      <c r="I22" s="43"/>
    </row>
    <row r="23" spans="2:9" ht="6" customHeight="1" thickBot="1">
      <c r="B23" s="41"/>
      <c r="C23" s="40"/>
      <c r="D23" s="127"/>
      <c r="E23" s="127"/>
      <c r="F23" s="127"/>
      <c r="G23" s="127"/>
      <c r="H23" s="43"/>
      <c r="I23" s="43"/>
    </row>
    <row r="24" spans="2:9" ht="29.25" customHeight="1">
      <c r="B24" s="349" t="s">
        <v>113</v>
      </c>
      <c r="C24" s="350"/>
      <c r="D24" s="350"/>
      <c r="E24" s="350"/>
      <c r="F24" s="350"/>
      <c r="G24" s="350"/>
      <c r="H24" s="350"/>
      <c r="I24" s="351"/>
    </row>
    <row r="25" spans="2:9" ht="15" customHeight="1">
      <c r="B25" s="490" t="s">
        <v>114</v>
      </c>
      <c r="C25" s="491"/>
      <c r="D25" s="491"/>
      <c r="E25" s="317" t="s">
        <v>43</v>
      </c>
      <c r="F25" s="317"/>
      <c r="G25" s="317"/>
      <c r="H25" s="317"/>
      <c r="I25" s="318"/>
    </row>
    <row r="26" spans="2:9" ht="15" customHeight="1">
      <c r="B26" s="492"/>
      <c r="C26" s="493"/>
      <c r="D26" s="493"/>
      <c r="E26" s="317" t="s">
        <v>44</v>
      </c>
      <c r="F26" s="317"/>
      <c r="G26" s="317" t="s">
        <v>45</v>
      </c>
      <c r="H26" s="317"/>
      <c r="I26" s="318"/>
    </row>
    <row r="27" spans="2:9" ht="15" customHeight="1">
      <c r="B27" s="488">
        <v>1</v>
      </c>
      <c r="C27" s="489"/>
      <c r="D27" s="489"/>
      <c r="E27" s="471">
        <v>40261</v>
      </c>
      <c r="F27" s="494"/>
      <c r="G27" s="471">
        <v>40663</v>
      </c>
      <c r="H27" s="494"/>
      <c r="I27" s="495"/>
    </row>
    <row r="28" spans="2:9" ht="12.75" customHeight="1" hidden="1">
      <c r="B28" s="74"/>
      <c r="C28" s="73"/>
      <c r="D28" s="73">
        <v>2</v>
      </c>
      <c r="E28" s="471">
        <v>40664</v>
      </c>
      <c r="F28" s="471"/>
      <c r="G28" s="471">
        <v>40847</v>
      </c>
      <c r="H28" s="471"/>
      <c r="I28" s="474"/>
    </row>
    <row r="29" spans="2:9" ht="12.75" customHeight="1">
      <c r="B29" s="466">
        <v>2</v>
      </c>
      <c r="C29" s="467"/>
      <c r="D29" s="468"/>
      <c r="E29" s="471">
        <v>40664</v>
      </c>
      <c r="F29" s="471"/>
      <c r="G29" s="471">
        <v>40847</v>
      </c>
      <c r="H29" s="471"/>
      <c r="I29" s="474"/>
    </row>
    <row r="30" spans="2:9" ht="12.75" customHeight="1" thickBot="1">
      <c r="B30" s="469">
        <v>3</v>
      </c>
      <c r="C30" s="470"/>
      <c r="D30" s="470"/>
      <c r="E30" s="472">
        <v>40848</v>
      </c>
      <c r="F30" s="473"/>
      <c r="G30" s="472">
        <v>41029</v>
      </c>
      <c r="H30" s="475"/>
      <c r="I30" s="476"/>
    </row>
    <row r="31" spans="2:9" ht="13.5" thickBot="1">
      <c r="B31" s="41"/>
      <c r="C31" s="40"/>
      <c r="D31" s="6"/>
      <c r="E31" s="6"/>
      <c r="F31" s="6"/>
      <c r="G31" s="6"/>
      <c r="H31" s="15"/>
      <c r="I31" s="15"/>
    </row>
    <row r="32" spans="2:9" ht="288.75" customHeight="1" thickBot="1">
      <c r="B32" s="332" t="s">
        <v>290</v>
      </c>
      <c r="C32" s="333"/>
      <c r="D32" s="333"/>
      <c r="E32" s="333"/>
      <c r="F32" s="333"/>
      <c r="G32" s="333"/>
      <c r="H32" s="333"/>
      <c r="I32" s="334"/>
    </row>
    <row r="33" spans="2:9" ht="15.75" thickBot="1">
      <c r="B33" s="37"/>
      <c r="C33" s="39"/>
      <c r="D33" s="43"/>
      <c r="E33" s="6"/>
      <c r="F33" s="6"/>
      <c r="G33" s="6"/>
      <c r="H33" s="15"/>
      <c r="I33" s="15"/>
    </row>
    <row r="34" spans="2:9" ht="384.75" customHeight="1" thickBot="1">
      <c r="B34" s="358" t="s">
        <v>335</v>
      </c>
      <c r="C34" s="359"/>
      <c r="D34" s="359"/>
      <c r="E34" s="359"/>
      <c r="F34" s="359"/>
      <c r="G34" s="359"/>
      <c r="H34" s="359"/>
      <c r="I34" s="360"/>
    </row>
    <row r="35" spans="2:9" ht="15">
      <c r="B35" s="37"/>
      <c r="C35" s="39"/>
      <c r="D35" s="43"/>
      <c r="E35" s="6"/>
      <c r="F35" s="6"/>
      <c r="G35" s="6"/>
      <c r="H35" s="15"/>
      <c r="I35" s="15"/>
    </row>
    <row r="36" spans="2:9" ht="13.5" thickBot="1">
      <c r="B36" s="72"/>
      <c r="C36" s="72"/>
      <c r="D36" s="72"/>
      <c r="E36" s="72"/>
      <c r="F36" s="72"/>
      <c r="G36" s="72"/>
      <c r="H36" s="72"/>
      <c r="I36" s="72"/>
    </row>
    <row r="37" spans="2:9" ht="184.5" customHeight="1" thickBot="1">
      <c r="B37" s="332" t="s">
        <v>333</v>
      </c>
      <c r="C37" s="387"/>
      <c r="D37" s="387"/>
      <c r="E37" s="387"/>
      <c r="F37" s="387"/>
      <c r="G37" s="387"/>
      <c r="H37" s="387"/>
      <c r="I37" s="388"/>
    </row>
    <row r="38" ht="13.5" thickBot="1"/>
    <row r="39" spans="2:9" ht="186.75" customHeight="1" thickBot="1">
      <c r="B39" s="358" t="s">
        <v>334</v>
      </c>
      <c r="C39" s="393"/>
      <c r="D39" s="393"/>
      <c r="E39" s="393"/>
      <c r="F39" s="393"/>
      <c r="G39" s="393"/>
      <c r="H39" s="393"/>
      <c r="I39" s="394"/>
    </row>
    <row r="40" spans="2:9" ht="13.5" thickBot="1">
      <c r="B40" s="86"/>
      <c r="C40" s="87"/>
      <c r="D40" s="87"/>
      <c r="E40" s="87"/>
      <c r="F40" s="87"/>
      <c r="G40" s="87"/>
      <c r="H40" s="87"/>
      <c r="I40" s="87"/>
    </row>
    <row r="41" spans="2:9" ht="12.75">
      <c r="B41" s="361" t="s">
        <v>46</v>
      </c>
      <c r="C41" s="362"/>
      <c r="D41" s="362"/>
      <c r="E41" s="362"/>
      <c r="F41" s="362"/>
      <c r="G41" s="362"/>
      <c r="H41" s="362"/>
      <c r="I41" s="363"/>
    </row>
    <row r="42" spans="2:9" ht="12.75">
      <c r="B42" s="335" t="s">
        <v>47</v>
      </c>
      <c r="C42" s="336"/>
      <c r="D42" s="336"/>
      <c r="E42" s="336"/>
      <c r="F42" s="336"/>
      <c r="G42" s="336"/>
      <c r="H42" s="336"/>
      <c r="I42" s="337"/>
    </row>
    <row r="43" spans="2:9" ht="27" customHeight="1">
      <c r="B43" s="376" t="s">
        <v>48</v>
      </c>
      <c r="C43" s="377"/>
      <c r="D43" s="377"/>
      <c r="E43" s="377"/>
      <c r="F43" s="377" t="s">
        <v>49</v>
      </c>
      <c r="G43" s="377"/>
      <c r="H43" s="377" t="s">
        <v>50</v>
      </c>
      <c r="I43" s="378"/>
    </row>
    <row r="44" spans="2:9" ht="54" customHeight="1">
      <c r="B44" s="379" t="s">
        <v>220</v>
      </c>
      <c r="C44" s="380"/>
      <c r="D44" s="380"/>
      <c r="E44" s="381"/>
      <c r="F44" s="382" t="s">
        <v>214</v>
      </c>
      <c r="G44" s="383"/>
      <c r="H44" s="384" t="s">
        <v>296</v>
      </c>
      <c r="I44" s="385"/>
    </row>
    <row r="45" spans="2:9" ht="27" customHeight="1">
      <c r="B45" s="379" t="s">
        <v>215</v>
      </c>
      <c r="C45" s="380"/>
      <c r="D45" s="380"/>
      <c r="E45" s="381"/>
      <c r="F45" s="386">
        <v>41274</v>
      </c>
      <c r="G45" s="383"/>
      <c r="H45" s="449" t="s">
        <v>297</v>
      </c>
      <c r="I45" s="385"/>
    </row>
    <row r="46" spans="2:9" ht="25.5" customHeight="1">
      <c r="B46" s="379" t="s">
        <v>336</v>
      </c>
      <c r="C46" s="380"/>
      <c r="D46" s="380"/>
      <c r="E46" s="381"/>
      <c r="F46" s="386">
        <v>41274</v>
      </c>
      <c r="G46" s="383"/>
      <c r="H46" s="384" t="s">
        <v>298</v>
      </c>
      <c r="I46" s="385"/>
    </row>
    <row r="47" spans="2:9" ht="67.5" customHeight="1">
      <c r="B47" s="379" t="s">
        <v>216</v>
      </c>
      <c r="C47" s="380"/>
      <c r="D47" s="380"/>
      <c r="E47" s="381"/>
      <c r="F47" s="386">
        <v>41274</v>
      </c>
      <c r="G47" s="383"/>
      <c r="H47" s="450" t="s">
        <v>306</v>
      </c>
      <c r="I47" s="451"/>
    </row>
    <row r="48" spans="2:9" ht="26.25" customHeight="1">
      <c r="B48" s="379" t="s">
        <v>217</v>
      </c>
      <c r="C48" s="380"/>
      <c r="D48" s="380"/>
      <c r="E48" s="381"/>
      <c r="F48" s="386">
        <v>41274</v>
      </c>
      <c r="G48" s="383"/>
      <c r="H48" s="384" t="s">
        <v>300</v>
      </c>
      <c r="I48" s="385"/>
    </row>
    <row r="49" spans="2:9" ht="25.5" customHeight="1">
      <c r="B49" s="379" t="s">
        <v>293</v>
      </c>
      <c r="C49" s="380"/>
      <c r="D49" s="380"/>
      <c r="E49" s="381"/>
      <c r="F49" s="386">
        <v>41090</v>
      </c>
      <c r="G49" s="383"/>
      <c r="H49" s="384" t="s">
        <v>301</v>
      </c>
      <c r="I49" s="385"/>
    </row>
    <row r="50" spans="2:9" ht="27" customHeight="1">
      <c r="B50" s="379" t="s">
        <v>218</v>
      </c>
      <c r="C50" s="380"/>
      <c r="D50" s="380"/>
      <c r="E50" s="381"/>
      <c r="F50" s="386">
        <v>41274</v>
      </c>
      <c r="G50" s="383"/>
      <c r="H50" s="384" t="s">
        <v>302</v>
      </c>
      <c r="I50" s="385"/>
    </row>
    <row r="51" spans="2:9" ht="12.75" customHeight="1">
      <c r="B51" s="379" t="s">
        <v>219</v>
      </c>
      <c r="C51" s="380"/>
      <c r="D51" s="380"/>
      <c r="E51" s="381"/>
      <c r="F51" s="386">
        <v>41274</v>
      </c>
      <c r="G51" s="383"/>
      <c r="H51" s="384" t="s">
        <v>303</v>
      </c>
      <c r="I51" s="385"/>
    </row>
    <row r="52" spans="2:9" ht="27" customHeight="1">
      <c r="B52" s="379" t="s">
        <v>294</v>
      </c>
      <c r="C52" s="380"/>
      <c r="D52" s="380"/>
      <c r="E52" s="381"/>
      <c r="F52" s="386">
        <v>41182</v>
      </c>
      <c r="G52" s="383"/>
      <c r="H52" s="384" t="s">
        <v>304</v>
      </c>
      <c r="I52" s="385"/>
    </row>
    <row r="53" spans="2:9" ht="26.25" customHeight="1">
      <c r="B53" s="379" t="s">
        <v>295</v>
      </c>
      <c r="C53" s="380"/>
      <c r="D53" s="380"/>
      <c r="E53" s="381"/>
      <c r="F53" s="386">
        <v>41090</v>
      </c>
      <c r="G53" s="383"/>
      <c r="H53" s="384" t="s">
        <v>305</v>
      </c>
      <c r="I53" s="385"/>
    </row>
    <row r="54" spans="2:9" ht="48.75" customHeight="1" thickBot="1">
      <c r="B54" s="400" t="s">
        <v>320</v>
      </c>
      <c r="C54" s="401"/>
      <c r="D54" s="401"/>
      <c r="E54" s="401"/>
      <c r="F54" s="401"/>
      <c r="G54" s="401"/>
      <c r="H54" s="401"/>
      <c r="I54" s="402"/>
    </row>
    <row r="55" ht="13.5" thickBot="1"/>
    <row r="56" spans="2:9" ht="12.75">
      <c r="B56" s="403" t="s">
        <v>51</v>
      </c>
      <c r="C56" s="498"/>
      <c r="D56" s="498"/>
      <c r="E56" s="498"/>
      <c r="F56" s="498"/>
      <c r="G56" s="498"/>
      <c r="H56" s="498"/>
      <c r="I56" s="499"/>
    </row>
    <row r="57" spans="2:9" ht="12.75">
      <c r="B57" s="311" t="s">
        <v>47</v>
      </c>
      <c r="C57" s="312"/>
      <c r="D57" s="312"/>
      <c r="E57" s="312"/>
      <c r="F57" s="312"/>
      <c r="G57" s="312"/>
      <c r="H57" s="312"/>
      <c r="I57" s="406"/>
    </row>
    <row r="58" spans="2:9" ht="29.25" customHeight="1">
      <c r="B58" s="448" t="s">
        <v>48</v>
      </c>
      <c r="C58" s="308"/>
      <c r="D58" s="308"/>
      <c r="E58" s="308"/>
      <c r="F58" s="308" t="s">
        <v>49</v>
      </c>
      <c r="G58" s="308"/>
      <c r="H58" s="308" t="s">
        <v>50</v>
      </c>
      <c r="I58" s="309"/>
    </row>
    <row r="59" spans="2:9" ht="52.5" customHeight="1">
      <c r="B59" s="312" t="s">
        <v>254</v>
      </c>
      <c r="C59" s="312"/>
      <c r="D59" s="312"/>
      <c r="E59" s="312"/>
      <c r="F59" s="496" t="s">
        <v>214</v>
      </c>
      <c r="G59" s="496"/>
      <c r="H59" s="497" t="s">
        <v>316</v>
      </c>
      <c r="I59" s="314"/>
    </row>
    <row r="60" spans="2:9" ht="27" customHeight="1">
      <c r="B60" s="312" t="s">
        <v>253</v>
      </c>
      <c r="C60" s="312"/>
      <c r="D60" s="312"/>
      <c r="E60" s="312"/>
      <c r="F60" s="496">
        <v>41274</v>
      </c>
      <c r="G60" s="496"/>
      <c r="H60" s="497" t="s">
        <v>297</v>
      </c>
      <c r="I60" s="314"/>
    </row>
    <row r="61" spans="2:9" ht="25.5" customHeight="1">
      <c r="B61" s="312" t="s">
        <v>252</v>
      </c>
      <c r="C61" s="312"/>
      <c r="D61" s="312"/>
      <c r="E61" s="312"/>
      <c r="F61" s="496">
        <v>41274</v>
      </c>
      <c r="G61" s="496"/>
      <c r="H61" s="497" t="s">
        <v>315</v>
      </c>
      <c r="I61" s="314"/>
    </row>
    <row r="62" spans="2:9" ht="63.75" customHeight="1">
      <c r="B62" s="312" t="s">
        <v>251</v>
      </c>
      <c r="C62" s="312"/>
      <c r="D62" s="312"/>
      <c r="E62" s="312"/>
      <c r="F62" s="496">
        <v>41274</v>
      </c>
      <c r="G62" s="496"/>
      <c r="H62" s="497" t="s">
        <v>306</v>
      </c>
      <c r="I62" s="314"/>
    </row>
    <row r="63" spans="2:9" ht="24.75" customHeight="1">
      <c r="B63" s="312" t="s">
        <v>250</v>
      </c>
      <c r="C63" s="312"/>
      <c r="D63" s="312"/>
      <c r="E63" s="312"/>
      <c r="F63" s="496">
        <v>41274</v>
      </c>
      <c r="G63" s="496"/>
      <c r="H63" s="497" t="s">
        <v>300</v>
      </c>
      <c r="I63" s="314"/>
    </row>
    <row r="64" spans="2:9" ht="27.75" customHeight="1">
      <c r="B64" s="312" t="s">
        <v>249</v>
      </c>
      <c r="C64" s="312"/>
      <c r="D64" s="312"/>
      <c r="E64" s="312"/>
      <c r="F64" s="496">
        <v>41090</v>
      </c>
      <c r="G64" s="496"/>
      <c r="H64" s="497" t="s">
        <v>301</v>
      </c>
      <c r="I64" s="314"/>
    </row>
    <row r="65" spans="2:9" ht="12.75" customHeight="1">
      <c r="B65" s="312" t="s">
        <v>248</v>
      </c>
      <c r="C65" s="312"/>
      <c r="D65" s="312"/>
      <c r="E65" s="312"/>
      <c r="F65" s="496">
        <v>41274</v>
      </c>
      <c r="G65" s="496"/>
      <c r="H65" s="497" t="s">
        <v>322</v>
      </c>
      <c r="I65" s="314"/>
    </row>
    <row r="66" spans="2:9" ht="12.75" customHeight="1">
      <c r="B66" s="312" t="s">
        <v>247</v>
      </c>
      <c r="C66" s="312"/>
      <c r="D66" s="312"/>
      <c r="E66" s="312"/>
      <c r="F66" s="496">
        <v>41274</v>
      </c>
      <c r="G66" s="496"/>
      <c r="H66" s="497" t="s">
        <v>314</v>
      </c>
      <c r="I66" s="314"/>
    </row>
    <row r="67" spans="2:9" ht="25.5" customHeight="1">
      <c r="B67" s="312" t="s">
        <v>246</v>
      </c>
      <c r="C67" s="312"/>
      <c r="D67" s="312"/>
      <c r="E67" s="312"/>
      <c r="F67" s="496">
        <v>41182</v>
      </c>
      <c r="G67" s="496"/>
      <c r="H67" s="497" t="s">
        <v>304</v>
      </c>
      <c r="I67" s="314"/>
    </row>
    <row r="68" spans="2:9" ht="27" customHeight="1">
      <c r="B68" s="312" t="s">
        <v>245</v>
      </c>
      <c r="C68" s="312"/>
      <c r="D68" s="312"/>
      <c r="E68" s="312"/>
      <c r="F68" s="496">
        <v>41090</v>
      </c>
      <c r="G68" s="496"/>
      <c r="H68" s="497" t="s">
        <v>305</v>
      </c>
      <c r="I68" s="314"/>
    </row>
    <row r="69" spans="2:9" ht="43.5" customHeight="1" thickBot="1">
      <c r="B69" s="418" t="s">
        <v>345</v>
      </c>
      <c r="C69" s="391"/>
      <c r="D69" s="391"/>
      <c r="E69" s="391"/>
      <c r="F69" s="391"/>
      <c r="G69" s="391"/>
      <c r="H69" s="391"/>
      <c r="I69" s="392"/>
    </row>
    <row r="70" spans="2:9" ht="13.5" thickBot="1">
      <c r="B70" s="86"/>
      <c r="C70" s="87"/>
      <c r="D70" s="87"/>
      <c r="E70" s="87"/>
      <c r="F70" s="87"/>
      <c r="G70" s="87"/>
      <c r="H70" s="87"/>
      <c r="I70" s="87"/>
    </row>
    <row r="71" spans="2:9" ht="12.75">
      <c r="B71" s="361" t="s">
        <v>76</v>
      </c>
      <c r="C71" s="362"/>
      <c r="D71" s="362"/>
      <c r="E71" s="362"/>
      <c r="F71" s="362"/>
      <c r="G71" s="362"/>
      <c r="H71" s="362"/>
      <c r="I71" s="363"/>
    </row>
    <row r="72" spans="2:9" ht="12.75">
      <c r="B72" s="335" t="s">
        <v>75</v>
      </c>
      <c r="C72" s="336"/>
      <c r="D72" s="336"/>
      <c r="E72" s="336"/>
      <c r="F72" s="336"/>
      <c r="G72" s="336"/>
      <c r="H72" s="336"/>
      <c r="I72" s="337"/>
    </row>
    <row r="73" spans="2:9" ht="12.75">
      <c r="B73" s="376" t="s">
        <v>56</v>
      </c>
      <c r="C73" s="377"/>
      <c r="D73" s="377"/>
      <c r="E73" s="377" t="s">
        <v>57</v>
      </c>
      <c r="F73" s="377"/>
      <c r="G73" s="377" t="s">
        <v>58</v>
      </c>
      <c r="H73" s="377"/>
      <c r="I73" s="378"/>
    </row>
    <row r="74" spans="2:9" ht="12.75">
      <c r="B74" s="335" t="s">
        <v>222</v>
      </c>
      <c r="C74" s="336"/>
      <c r="D74" s="336"/>
      <c r="E74" s="377">
        <v>8</v>
      </c>
      <c r="F74" s="377"/>
      <c r="G74" s="377">
        <v>9</v>
      </c>
      <c r="H74" s="377"/>
      <c r="I74" s="378"/>
    </row>
    <row r="75" spans="2:9" ht="12.75">
      <c r="B75" s="335" t="s">
        <v>223</v>
      </c>
      <c r="C75" s="336"/>
      <c r="D75" s="336"/>
      <c r="E75" s="377">
        <v>1</v>
      </c>
      <c r="F75" s="377"/>
      <c r="G75" s="377">
        <v>1</v>
      </c>
      <c r="H75" s="377"/>
      <c r="I75" s="378"/>
    </row>
    <row r="76" spans="2:9" ht="12.75">
      <c r="B76" s="335" t="s">
        <v>224</v>
      </c>
      <c r="C76" s="336"/>
      <c r="D76" s="336"/>
      <c r="E76" s="377">
        <v>2</v>
      </c>
      <c r="F76" s="377"/>
      <c r="G76" s="377">
        <v>2</v>
      </c>
      <c r="H76" s="377"/>
      <c r="I76" s="378"/>
    </row>
    <row r="77" spans="2:9" ht="12.75">
      <c r="B77" s="335" t="s">
        <v>225</v>
      </c>
      <c r="C77" s="336"/>
      <c r="D77" s="336"/>
      <c r="E77" s="377">
        <v>1</v>
      </c>
      <c r="F77" s="377"/>
      <c r="G77" s="377">
        <v>1</v>
      </c>
      <c r="H77" s="377"/>
      <c r="I77" s="378"/>
    </row>
    <row r="78" spans="2:9" ht="12.75">
      <c r="B78" s="335" t="s">
        <v>226</v>
      </c>
      <c r="C78" s="336"/>
      <c r="D78" s="336"/>
      <c r="E78" s="377">
        <v>1</v>
      </c>
      <c r="F78" s="377"/>
      <c r="G78" s="377">
        <v>1</v>
      </c>
      <c r="H78" s="377"/>
      <c r="I78" s="378"/>
    </row>
    <row r="79" spans="2:9" ht="12.75">
      <c r="B79" s="335" t="s">
        <v>228</v>
      </c>
      <c r="C79" s="336"/>
      <c r="D79" s="336"/>
      <c r="E79" s="377">
        <v>9</v>
      </c>
      <c r="F79" s="377"/>
      <c r="G79" s="377">
        <v>9</v>
      </c>
      <c r="H79" s="377"/>
      <c r="I79" s="378"/>
    </row>
    <row r="80" spans="2:9" ht="12.75">
      <c r="B80" s="335" t="s">
        <v>229</v>
      </c>
      <c r="C80" s="336"/>
      <c r="D80" s="336"/>
      <c r="E80" s="377">
        <v>1</v>
      </c>
      <c r="F80" s="377"/>
      <c r="G80" s="377">
        <v>1</v>
      </c>
      <c r="H80" s="377"/>
      <c r="I80" s="378"/>
    </row>
    <row r="81" spans="2:9" ht="12.75">
      <c r="B81" s="335" t="s">
        <v>230</v>
      </c>
      <c r="C81" s="336"/>
      <c r="D81" s="336"/>
      <c r="E81" s="377">
        <v>2</v>
      </c>
      <c r="F81" s="377"/>
      <c r="G81" s="377">
        <v>2</v>
      </c>
      <c r="H81" s="377"/>
      <c r="I81" s="378"/>
    </row>
    <row r="82" spans="2:9" ht="12.75">
      <c r="B82" s="335" t="s">
        <v>231</v>
      </c>
      <c r="C82" s="336"/>
      <c r="D82" s="336"/>
      <c r="E82" s="377">
        <v>1</v>
      </c>
      <c r="F82" s="377"/>
      <c r="G82" s="377">
        <v>1</v>
      </c>
      <c r="H82" s="377"/>
      <c r="I82" s="378"/>
    </row>
    <row r="83" spans="2:9" ht="12.75">
      <c r="B83" s="335" t="s">
        <v>232</v>
      </c>
      <c r="C83" s="336"/>
      <c r="D83" s="336"/>
      <c r="E83" s="377">
        <v>1</v>
      </c>
      <c r="F83" s="377"/>
      <c r="G83" s="377">
        <v>1</v>
      </c>
      <c r="H83" s="377"/>
      <c r="I83" s="378"/>
    </row>
    <row r="84" spans="2:9" ht="12.75">
      <c r="B84" s="335" t="s">
        <v>307</v>
      </c>
      <c r="C84" s="336"/>
      <c r="D84" s="336"/>
      <c r="E84" s="377">
        <v>1</v>
      </c>
      <c r="F84" s="377"/>
      <c r="G84" s="377">
        <v>1</v>
      </c>
      <c r="H84" s="377"/>
      <c r="I84" s="378"/>
    </row>
    <row r="85" spans="2:9" ht="12.75">
      <c r="B85" s="335" t="s">
        <v>308</v>
      </c>
      <c r="C85" s="336"/>
      <c r="D85" s="336"/>
      <c r="E85" s="377">
        <v>2</v>
      </c>
      <c r="F85" s="377"/>
      <c r="G85" s="377">
        <v>2</v>
      </c>
      <c r="H85" s="377"/>
      <c r="I85" s="378"/>
    </row>
    <row r="86" spans="2:9" ht="12.75">
      <c r="B86" s="335" t="s">
        <v>319</v>
      </c>
      <c r="C86" s="336"/>
      <c r="D86" s="336"/>
      <c r="E86" s="377">
        <v>2</v>
      </c>
      <c r="F86" s="377"/>
      <c r="G86" s="377">
        <v>2</v>
      </c>
      <c r="H86" s="377"/>
      <c r="I86" s="378"/>
    </row>
    <row r="87" spans="2:9" ht="12.75">
      <c r="B87" s="335" t="s">
        <v>235</v>
      </c>
      <c r="C87" s="336"/>
      <c r="D87" s="336"/>
      <c r="E87" s="377">
        <v>1</v>
      </c>
      <c r="F87" s="377"/>
      <c r="G87" s="377">
        <v>1</v>
      </c>
      <c r="H87" s="377"/>
      <c r="I87" s="378"/>
    </row>
    <row r="88" spans="2:9" ht="25.5" customHeight="1">
      <c r="B88" s="335" t="s">
        <v>236</v>
      </c>
      <c r="C88" s="336"/>
      <c r="D88" s="336"/>
      <c r="E88" s="377">
        <v>2</v>
      </c>
      <c r="F88" s="377"/>
      <c r="G88" s="377">
        <v>2</v>
      </c>
      <c r="H88" s="377"/>
      <c r="I88" s="378"/>
    </row>
    <row r="89" spans="2:9" ht="23.25" customHeight="1">
      <c r="B89" s="335" t="s">
        <v>237</v>
      </c>
      <c r="C89" s="336"/>
      <c r="D89" s="336"/>
      <c r="E89" s="377">
        <v>1</v>
      </c>
      <c r="F89" s="377"/>
      <c r="G89" s="377">
        <v>1</v>
      </c>
      <c r="H89" s="377"/>
      <c r="I89" s="378"/>
    </row>
    <row r="90" spans="2:9" ht="12.75">
      <c r="B90" s="335" t="s">
        <v>238</v>
      </c>
      <c r="C90" s="336"/>
      <c r="D90" s="336"/>
      <c r="E90" s="377" t="s">
        <v>227</v>
      </c>
      <c r="F90" s="377"/>
      <c r="G90" s="377" t="s">
        <v>227</v>
      </c>
      <c r="H90" s="377"/>
      <c r="I90" s="378"/>
    </row>
    <row r="91" spans="2:9" ht="12.75">
      <c r="B91" s="335" t="s">
        <v>239</v>
      </c>
      <c r="C91" s="336"/>
      <c r="D91" s="336"/>
      <c r="E91" s="377">
        <v>1</v>
      </c>
      <c r="F91" s="377"/>
      <c r="G91" s="377">
        <v>1</v>
      </c>
      <c r="H91" s="377"/>
      <c r="I91" s="378"/>
    </row>
    <row r="92" spans="2:9" ht="12.75">
      <c r="B92" s="335" t="s">
        <v>240</v>
      </c>
      <c r="C92" s="336"/>
      <c r="D92" s="336"/>
      <c r="E92" s="377">
        <v>2</v>
      </c>
      <c r="F92" s="377"/>
      <c r="G92" s="377">
        <v>2</v>
      </c>
      <c r="H92" s="377"/>
      <c r="I92" s="378"/>
    </row>
    <row r="93" spans="2:9" ht="26.25" customHeight="1" thickBot="1">
      <c r="B93" s="329" t="s">
        <v>312</v>
      </c>
      <c r="C93" s="330"/>
      <c r="D93" s="330"/>
      <c r="E93" s="330"/>
      <c r="F93" s="330"/>
      <c r="G93" s="330"/>
      <c r="H93" s="330"/>
      <c r="I93" s="331"/>
    </row>
    <row r="94" ht="13.5" thickBot="1"/>
    <row r="95" spans="2:9" ht="12.75">
      <c r="B95" s="403" t="s">
        <v>78</v>
      </c>
      <c r="C95" s="404"/>
      <c r="D95" s="404"/>
      <c r="E95" s="404"/>
      <c r="F95" s="404"/>
      <c r="G95" s="404"/>
      <c r="H95" s="404"/>
      <c r="I95" s="405"/>
    </row>
    <row r="96" spans="2:9" ht="12.75">
      <c r="B96" s="311" t="s">
        <v>75</v>
      </c>
      <c r="C96" s="312"/>
      <c r="D96" s="312"/>
      <c r="E96" s="312"/>
      <c r="F96" s="312"/>
      <c r="G96" s="312"/>
      <c r="H96" s="312"/>
      <c r="I96" s="406"/>
    </row>
    <row r="97" spans="2:9" ht="12.75">
      <c r="B97" s="448" t="s">
        <v>56</v>
      </c>
      <c r="C97" s="308"/>
      <c r="D97" s="308"/>
      <c r="E97" s="308" t="s">
        <v>57</v>
      </c>
      <c r="F97" s="308"/>
      <c r="G97" s="308" t="s">
        <v>58</v>
      </c>
      <c r="H97" s="308"/>
      <c r="I97" s="309"/>
    </row>
    <row r="98" spans="2:9" ht="12.75">
      <c r="B98" s="375" t="s">
        <v>264</v>
      </c>
      <c r="C98" s="486"/>
      <c r="D98" s="487"/>
      <c r="E98" s="316">
        <v>8</v>
      </c>
      <c r="F98" s="316"/>
      <c r="G98" s="308">
        <v>9</v>
      </c>
      <c r="H98" s="308"/>
      <c r="I98" s="309"/>
    </row>
    <row r="99" spans="2:9" ht="12.75">
      <c r="B99" s="375" t="s">
        <v>265</v>
      </c>
      <c r="C99" s="486"/>
      <c r="D99" s="487"/>
      <c r="E99" s="316">
        <v>1</v>
      </c>
      <c r="F99" s="316"/>
      <c r="G99" s="308">
        <v>1</v>
      </c>
      <c r="H99" s="308"/>
      <c r="I99" s="309"/>
    </row>
    <row r="100" spans="2:9" ht="12.75">
      <c r="B100" s="375" t="s">
        <v>266</v>
      </c>
      <c r="C100" s="486"/>
      <c r="D100" s="487"/>
      <c r="E100" s="316">
        <v>2</v>
      </c>
      <c r="F100" s="316"/>
      <c r="G100" s="308">
        <v>2</v>
      </c>
      <c r="H100" s="308"/>
      <c r="I100" s="309"/>
    </row>
    <row r="101" spans="2:9" ht="12.75">
      <c r="B101" s="375" t="s">
        <v>267</v>
      </c>
      <c r="C101" s="486"/>
      <c r="D101" s="487"/>
      <c r="E101" s="316">
        <v>1</v>
      </c>
      <c r="F101" s="316"/>
      <c r="G101" s="308">
        <v>1</v>
      </c>
      <c r="H101" s="308"/>
      <c r="I101" s="309"/>
    </row>
    <row r="102" spans="2:9" ht="12.75">
      <c r="B102" s="375" t="s">
        <v>268</v>
      </c>
      <c r="C102" s="486"/>
      <c r="D102" s="487"/>
      <c r="E102" s="316">
        <v>1</v>
      </c>
      <c r="F102" s="316"/>
      <c r="G102" s="308">
        <v>1</v>
      </c>
      <c r="H102" s="308"/>
      <c r="I102" s="309"/>
    </row>
    <row r="103" spans="2:9" ht="12.75">
      <c r="B103" s="375" t="s">
        <v>269</v>
      </c>
      <c r="C103" s="486"/>
      <c r="D103" s="487"/>
      <c r="E103" s="316">
        <v>9</v>
      </c>
      <c r="F103" s="316"/>
      <c r="G103" s="308">
        <v>9</v>
      </c>
      <c r="H103" s="308"/>
      <c r="I103" s="309"/>
    </row>
    <row r="104" spans="2:9" ht="12.75">
      <c r="B104" s="375" t="s">
        <v>270</v>
      </c>
      <c r="C104" s="486"/>
      <c r="D104" s="487"/>
      <c r="E104" s="316">
        <v>1</v>
      </c>
      <c r="F104" s="316"/>
      <c r="G104" s="308">
        <v>1</v>
      </c>
      <c r="H104" s="308"/>
      <c r="I104" s="309"/>
    </row>
    <row r="105" spans="2:9" ht="12.75">
      <c r="B105" s="375" t="s">
        <v>271</v>
      </c>
      <c r="C105" s="486"/>
      <c r="D105" s="487"/>
      <c r="E105" s="316">
        <v>2</v>
      </c>
      <c r="F105" s="316"/>
      <c r="G105" s="308">
        <v>2</v>
      </c>
      <c r="H105" s="308"/>
      <c r="I105" s="309"/>
    </row>
    <row r="106" spans="2:9" ht="12.75">
      <c r="B106" s="375" t="s">
        <v>272</v>
      </c>
      <c r="C106" s="486"/>
      <c r="D106" s="487"/>
      <c r="E106" s="316">
        <v>1</v>
      </c>
      <c r="F106" s="316"/>
      <c r="G106" s="308">
        <v>1</v>
      </c>
      <c r="H106" s="308"/>
      <c r="I106" s="309"/>
    </row>
    <row r="107" spans="2:9" ht="12.75">
      <c r="B107" s="375" t="s">
        <v>288</v>
      </c>
      <c r="C107" s="486"/>
      <c r="D107" s="487"/>
      <c r="E107" s="316">
        <v>1</v>
      </c>
      <c r="F107" s="316"/>
      <c r="G107" s="308">
        <v>1</v>
      </c>
      <c r="H107" s="308"/>
      <c r="I107" s="309"/>
    </row>
    <row r="108" spans="2:9" ht="12.75">
      <c r="B108" s="375" t="s">
        <v>317</v>
      </c>
      <c r="C108" s="486"/>
      <c r="D108" s="487"/>
      <c r="E108" s="316">
        <v>1</v>
      </c>
      <c r="F108" s="316"/>
      <c r="G108" s="308">
        <v>1</v>
      </c>
      <c r="H108" s="308"/>
      <c r="I108" s="309"/>
    </row>
    <row r="109" spans="2:9" ht="25.5" customHeight="1">
      <c r="B109" s="375" t="s">
        <v>318</v>
      </c>
      <c r="C109" s="486"/>
      <c r="D109" s="487"/>
      <c r="E109" s="316">
        <v>2</v>
      </c>
      <c r="F109" s="316"/>
      <c r="G109" s="504">
        <v>2</v>
      </c>
      <c r="H109" s="505"/>
      <c r="I109" s="506"/>
    </row>
    <row r="110" spans="2:9" ht="12.75">
      <c r="B110" s="375" t="s">
        <v>274</v>
      </c>
      <c r="C110" s="486"/>
      <c r="D110" s="487"/>
      <c r="E110" s="316">
        <v>2</v>
      </c>
      <c r="F110" s="316"/>
      <c r="G110" s="308">
        <v>2</v>
      </c>
      <c r="H110" s="308"/>
      <c r="I110" s="309"/>
    </row>
    <row r="111" spans="2:9" ht="12.75">
      <c r="B111" s="375" t="s">
        <v>275</v>
      </c>
      <c r="C111" s="486"/>
      <c r="D111" s="487"/>
      <c r="E111" s="316">
        <v>1</v>
      </c>
      <c r="F111" s="316"/>
      <c r="G111" s="308">
        <v>1</v>
      </c>
      <c r="H111" s="308"/>
      <c r="I111" s="309"/>
    </row>
    <row r="112" spans="2:9" ht="23.25" customHeight="1">
      <c r="B112" s="375" t="s">
        <v>276</v>
      </c>
      <c r="C112" s="486"/>
      <c r="D112" s="487"/>
      <c r="E112" s="316">
        <v>2</v>
      </c>
      <c r="F112" s="316"/>
      <c r="G112" s="504">
        <v>2</v>
      </c>
      <c r="H112" s="505"/>
      <c r="I112" s="506"/>
    </row>
    <row r="113" spans="2:9" ht="26.25" customHeight="1">
      <c r="B113" s="375" t="s">
        <v>277</v>
      </c>
      <c r="C113" s="486"/>
      <c r="D113" s="487"/>
      <c r="E113" s="316">
        <v>1</v>
      </c>
      <c r="F113" s="316"/>
      <c r="G113" s="308">
        <v>1</v>
      </c>
      <c r="H113" s="308"/>
      <c r="I113" s="309"/>
    </row>
    <row r="114" spans="2:9" ht="12.75">
      <c r="B114" s="375" t="s">
        <v>278</v>
      </c>
      <c r="C114" s="486"/>
      <c r="D114" s="487"/>
      <c r="E114" s="316" t="s">
        <v>313</v>
      </c>
      <c r="F114" s="316"/>
      <c r="G114" s="308" t="s">
        <v>313</v>
      </c>
      <c r="H114" s="308"/>
      <c r="I114" s="309"/>
    </row>
    <row r="115" spans="2:9" ht="12.75">
      <c r="B115" s="375" t="s">
        <v>279</v>
      </c>
      <c r="C115" s="486"/>
      <c r="D115" s="487"/>
      <c r="E115" s="316">
        <v>1</v>
      </c>
      <c r="F115" s="316"/>
      <c r="G115" s="308">
        <v>1</v>
      </c>
      <c r="H115" s="308"/>
      <c r="I115" s="309"/>
    </row>
    <row r="116" spans="2:9" ht="12.75">
      <c r="B116" s="375" t="s">
        <v>280</v>
      </c>
      <c r="C116" s="486"/>
      <c r="D116" s="487"/>
      <c r="E116" s="316">
        <v>2</v>
      </c>
      <c r="F116" s="316"/>
      <c r="G116" s="308">
        <v>2</v>
      </c>
      <c r="H116" s="308"/>
      <c r="I116" s="309"/>
    </row>
    <row r="117" spans="2:9" ht="30" customHeight="1" thickBot="1">
      <c r="B117" s="418" t="s">
        <v>321</v>
      </c>
      <c r="C117" s="391"/>
      <c r="D117" s="391"/>
      <c r="E117" s="391"/>
      <c r="F117" s="391"/>
      <c r="G117" s="391"/>
      <c r="H117" s="391"/>
      <c r="I117" s="392"/>
    </row>
    <row r="118" spans="2:9" ht="13.5" thickBot="1">
      <c r="B118" s="72"/>
      <c r="C118" s="72"/>
      <c r="D118" s="72"/>
      <c r="E118" s="72"/>
      <c r="F118" s="72"/>
      <c r="G118" s="72"/>
      <c r="H118" s="72"/>
      <c r="I118" s="72"/>
    </row>
    <row r="119" spans="2:9" ht="101.25" customHeight="1" thickBot="1">
      <c r="B119" s="412" t="s">
        <v>309</v>
      </c>
      <c r="C119" s="413"/>
      <c r="D119" s="413"/>
      <c r="E119" s="413"/>
      <c r="F119" s="413"/>
      <c r="G119" s="413"/>
      <c r="H119" s="413"/>
      <c r="I119" s="414"/>
    </row>
    <row r="120" spans="2:9" ht="13.5" thickBot="1">
      <c r="B120" s="53"/>
      <c r="C120" s="51"/>
      <c r="D120" s="51"/>
      <c r="E120" s="51"/>
      <c r="F120" s="51"/>
      <c r="G120" s="51"/>
      <c r="H120" s="51"/>
      <c r="I120" s="51"/>
    </row>
    <row r="121" spans="2:9" ht="90" customHeight="1" thickBot="1">
      <c r="B121" s="423" t="s">
        <v>337</v>
      </c>
      <c r="C121" s="424"/>
      <c r="D121" s="424"/>
      <c r="E121" s="424"/>
      <c r="F121" s="424"/>
      <c r="G121" s="424"/>
      <c r="H121" s="424"/>
      <c r="I121" s="425"/>
    </row>
    <row r="122" spans="2:9" ht="13.5" thickBot="1">
      <c r="B122" s="54"/>
      <c r="C122" s="55"/>
      <c r="D122" s="55"/>
      <c r="E122" s="55"/>
      <c r="F122" s="55"/>
      <c r="G122" s="55"/>
      <c r="H122" s="55"/>
      <c r="I122" s="55"/>
    </row>
    <row r="123" spans="2:9" ht="31.5" customHeight="1">
      <c r="B123" s="460" t="s">
        <v>81</v>
      </c>
      <c r="C123" s="461"/>
      <c r="D123" s="461"/>
      <c r="E123" s="461"/>
      <c r="F123" s="461"/>
      <c r="G123" s="461"/>
      <c r="H123" s="461"/>
      <c r="I123" s="462"/>
    </row>
    <row r="124" spans="2:9" ht="40.5" customHeight="1">
      <c r="B124" s="480" t="s">
        <v>338</v>
      </c>
      <c r="C124" s="481"/>
      <c r="D124" s="481"/>
      <c r="E124" s="481"/>
      <c r="F124" s="481"/>
      <c r="G124" s="481"/>
      <c r="H124" s="481"/>
      <c r="I124" s="482"/>
    </row>
    <row r="125" spans="2:9" ht="63" customHeight="1">
      <c r="B125" s="480" t="s">
        <v>339</v>
      </c>
      <c r="C125" s="481"/>
      <c r="D125" s="481"/>
      <c r="E125" s="481"/>
      <c r="F125" s="481"/>
      <c r="G125" s="481"/>
      <c r="H125" s="481"/>
      <c r="I125" s="482"/>
    </row>
    <row r="126" spans="2:9" ht="30.75" customHeight="1">
      <c r="B126" s="480" t="s">
        <v>340</v>
      </c>
      <c r="C126" s="481"/>
      <c r="D126" s="481"/>
      <c r="E126" s="481"/>
      <c r="F126" s="481"/>
      <c r="G126" s="481"/>
      <c r="H126" s="481"/>
      <c r="I126" s="482"/>
    </row>
    <row r="127" spans="2:9" ht="30.75" customHeight="1" thickBot="1">
      <c r="B127" s="483" t="s">
        <v>341</v>
      </c>
      <c r="C127" s="484"/>
      <c r="D127" s="484"/>
      <c r="E127" s="484"/>
      <c r="F127" s="484"/>
      <c r="G127" s="484"/>
      <c r="H127" s="484"/>
      <c r="I127" s="485"/>
    </row>
    <row r="128" spans="2:9" ht="13.5" thickBot="1">
      <c r="B128" s="54"/>
      <c r="C128" s="55"/>
      <c r="D128" s="55"/>
      <c r="E128" s="55"/>
      <c r="F128" s="55"/>
      <c r="G128" s="55"/>
      <c r="H128" s="55"/>
      <c r="I128" s="55"/>
    </row>
    <row r="129" spans="2:9" ht="27.75" customHeight="1">
      <c r="B129" s="457" t="s">
        <v>82</v>
      </c>
      <c r="C129" s="458"/>
      <c r="D129" s="458"/>
      <c r="E129" s="458"/>
      <c r="F129" s="458"/>
      <c r="G129" s="458"/>
      <c r="H129" s="458"/>
      <c r="I129" s="459"/>
    </row>
    <row r="130" spans="2:9" ht="39.75" customHeight="1">
      <c r="B130" s="454" t="s">
        <v>346</v>
      </c>
      <c r="C130" s="455"/>
      <c r="D130" s="455"/>
      <c r="E130" s="455"/>
      <c r="F130" s="455"/>
      <c r="G130" s="455"/>
      <c r="H130" s="455"/>
      <c r="I130" s="456"/>
    </row>
    <row r="131" spans="2:9" ht="66" customHeight="1">
      <c r="B131" s="454" t="s">
        <v>347</v>
      </c>
      <c r="C131" s="455"/>
      <c r="D131" s="455"/>
      <c r="E131" s="455"/>
      <c r="F131" s="455"/>
      <c r="G131" s="455"/>
      <c r="H131" s="455"/>
      <c r="I131" s="456"/>
    </row>
    <row r="132" spans="2:9" ht="42.75" customHeight="1">
      <c r="B132" s="454" t="s">
        <v>348</v>
      </c>
      <c r="C132" s="455"/>
      <c r="D132" s="455"/>
      <c r="E132" s="455"/>
      <c r="F132" s="455"/>
      <c r="G132" s="455"/>
      <c r="H132" s="455"/>
      <c r="I132" s="456"/>
    </row>
    <row r="133" spans="2:9" ht="42.75" customHeight="1" thickBot="1">
      <c r="B133" s="477" t="s">
        <v>344</v>
      </c>
      <c r="C133" s="478"/>
      <c r="D133" s="478"/>
      <c r="E133" s="478"/>
      <c r="F133" s="478"/>
      <c r="G133" s="478"/>
      <c r="H133" s="478"/>
      <c r="I133" s="479"/>
    </row>
    <row r="134" spans="2:9" ht="13.5" thickBot="1">
      <c r="B134" s="53"/>
      <c r="C134" s="51"/>
      <c r="D134" s="51"/>
      <c r="E134" s="51"/>
      <c r="F134" s="51"/>
      <c r="G134" s="51"/>
      <c r="H134" s="51"/>
      <c r="I134" s="51"/>
    </row>
    <row r="135" spans="2:9" ht="146.25" customHeight="1" thickBot="1">
      <c r="B135" s="412" t="s">
        <v>342</v>
      </c>
      <c r="C135" s="413"/>
      <c r="D135" s="413"/>
      <c r="E135" s="413"/>
      <c r="F135" s="413"/>
      <c r="G135" s="413"/>
      <c r="H135" s="413"/>
      <c r="I135" s="414"/>
    </row>
    <row r="136" spans="2:9" ht="13.5" thickBot="1">
      <c r="B136" s="75"/>
      <c r="C136" s="76"/>
      <c r="D136" s="76"/>
      <c r="E136" s="76"/>
      <c r="F136" s="76"/>
      <c r="G136" s="76"/>
      <c r="H136" s="76"/>
      <c r="I136" s="76"/>
    </row>
    <row r="137" spans="2:9" ht="173.25" customHeight="1" thickBot="1">
      <c r="B137" s="423" t="s">
        <v>349</v>
      </c>
      <c r="C137" s="393"/>
      <c r="D137" s="393"/>
      <c r="E137" s="393"/>
      <c r="F137" s="393"/>
      <c r="G137" s="393"/>
      <c r="H137" s="393"/>
      <c r="I137" s="394"/>
    </row>
    <row r="138" spans="2:9" ht="13.5" thickBot="1">
      <c r="B138" s="75"/>
      <c r="C138" s="76"/>
      <c r="D138" s="76"/>
      <c r="E138" s="76"/>
      <c r="F138" s="76"/>
      <c r="G138" s="76"/>
      <c r="H138" s="76"/>
      <c r="I138" s="76"/>
    </row>
    <row r="139" spans="2:9" ht="29.25" customHeight="1">
      <c r="B139" s="503" t="s">
        <v>83</v>
      </c>
      <c r="C139" s="362"/>
      <c r="D139" s="362"/>
      <c r="E139" s="362"/>
      <c r="F139" s="362"/>
      <c r="G139" s="362"/>
      <c r="H139" s="362"/>
      <c r="I139" s="363"/>
    </row>
    <row r="140" spans="2:9" ht="179.25" customHeight="1">
      <c r="B140" s="379" t="s">
        <v>310</v>
      </c>
      <c r="C140" s="463"/>
      <c r="D140" s="463"/>
      <c r="E140" s="463"/>
      <c r="F140" s="463"/>
      <c r="G140" s="463"/>
      <c r="H140" s="463"/>
      <c r="I140" s="464"/>
    </row>
    <row r="141" spans="2:9" ht="64.5" customHeight="1" thickBot="1">
      <c r="B141" s="329" t="s">
        <v>311</v>
      </c>
      <c r="C141" s="452"/>
      <c r="D141" s="452"/>
      <c r="E141" s="452"/>
      <c r="F141" s="452"/>
      <c r="G141" s="452"/>
      <c r="H141" s="452"/>
      <c r="I141" s="453"/>
    </row>
    <row r="142" spans="2:9" ht="13.5" thickBot="1">
      <c r="B142" s="53"/>
      <c r="C142" s="51"/>
      <c r="D142" s="51"/>
      <c r="E142" s="51"/>
      <c r="F142" s="51"/>
      <c r="G142" s="51"/>
      <c r="H142" s="51"/>
      <c r="I142" s="51"/>
    </row>
    <row r="143" spans="2:9" ht="27" customHeight="1">
      <c r="B143" s="465" t="s">
        <v>84</v>
      </c>
      <c r="C143" s="404"/>
      <c r="D143" s="404"/>
      <c r="E143" s="404"/>
      <c r="F143" s="404"/>
      <c r="G143" s="404"/>
      <c r="H143" s="404"/>
      <c r="I143" s="405"/>
    </row>
    <row r="144" spans="2:9" ht="210.75" customHeight="1">
      <c r="B144" s="375" t="s">
        <v>350</v>
      </c>
      <c r="C144" s="313"/>
      <c r="D144" s="313"/>
      <c r="E144" s="313"/>
      <c r="F144" s="313"/>
      <c r="G144" s="313"/>
      <c r="H144" s="313"/>
      <c r="I144" s="314"/>
    </row>
    <row r="145" spans="2:9" ht="63.75" customHeight="1" thickBot="1">
      <c r="B145" s="500" t="s">
        <v>351</v>
      </c>
      <c r="C145" s="501"/>
      <c r="D145" s="501"/>
      <c r="E145" s="501"/>
      <c r="F145" s="501"/>
      <c r="G145" s="501"/>
      <c r="H145" s="501"/>
      <c r="I145" s="502"/>
    </row>
    <row r="146" spans="2:9" ht="13.5" thickBot="1">
      <c r="B146" s="53"/>
      <c r="C146" s="51"/>
      <c r="D146" s="51"/>
      <c r="E146" s="51"/>
      <c r="F146" s="51"/>
      <c r="G146" s="51"/>
      <c r="H146" s="51"/>
      <c r="I146" s="51"/>
    </row>
    <row r="147" spans="2:9" ht="101.25" customHeight="1" thickBot="1">
      <c r="B147" s="412" t="s">
        <v>343</v>
      </c>
      <c r="C147" s="413"/>
      <c r="D147" s="413"/>
      <c r="E147" s="413"/>
      <c r="F147" s="413"/>
      <c r="G147" s="413"/>
      <c r="H147" s="413"/>
      <c r="I147" s="414"/>
    </row>
    <row r="148" spans="2:9" ht="13.5" thickBot="1">
      <c r="B148" s="53"/>
      <c r="C148" s="51"/>
      <c r="D148" s="51"/>
      <c r="E148" s="51"/>
      <c r="F148" s="51"/>
      <c r="G148" s="51"/>
      <c r="H148" s="51"/>
      <c r="I148" s="51"/>
    </row>
    <row r="149" spans="2:9" ht="100.5" customHeight="1" thickBot="1">
      <c r="B149" s="423" t="s">
        <v>352</v>
      </c>
      <c r="C149" s="424"/>
      <c r="D149" s="424"/>
      <c r="E149" s="424"/>
      <c r="F149" s="424"/>
      <c r="G149" s="424"/>
      <c r="H149" s="424"/>
      <c r="I149" s="425"/>
    </row>
    <row r="150" spans="2:9" ht="13.5" thickBot="1">
      <c r="B150" s="53"/>
      <c r="C150" s="51"/>
      <c r="D150" s="51"/>
      <c r="E150" s="51"/>
      <c r="F150" s="51"/>
      <c r="G150" s="51"/>
      <c r="H150" s="51"/>
      <c r="I150" s="51"/>
    </row>
    <row r="151" spans="2:9" ht="12.75">
      <c r="B151" s="430" t="s">
        <v>85</v>
      </c>
      <c r="C151" s="431"/>
      <c r="D151" s="431"/>
      <c r="E151" s="431"/>
      <c r="F151" s="431"/>
      <c r="G151" s="431"/>
      <c r="H151" s="431"/>
      <c r="I151" s="432"/>
    </row>
    <row r="152" spans="2:9" ht="12.75">
      <c r="B152" s="433" t="s">
        <v>59</v>
      </c>
      <c r="C152" s="434"/>
      <c r="D152" s="434" t="s">
        <v>60</v>
      </c>
      <c r="E152" s="434"/>
      <c r="F152" s="434"/>
      <c r="G152" s="434"/>
      <c r="H152" s="434"/>
      <c r="I152" s="435"/>
    </row>
    <row r="153" spans="2:9" ht="12.75">
      <c r="B153" s="433"/>
      <c r="C153" s="434"/>
      <c r="D153" s="446"/>
      <c r="E153" s="446"/>
      <c r="F153" s="446"/>
      <c r="G153" s="446"/>
      <c r="H153" s="446"/>
      <c r="I153" s="447"/>
    </row>
    <row r="154" spans="2:9" ht="13.5" thickBot="1">
      <c r="B154" s="436"/>
      <c r="C154" s="437"/>
      <c r="D154" s="444"/>
      <c r="E154" s="444"/>
      <c r="F154" s="444"/>
      <c r="G154" s="444"/>
      <c r="H154" s="444"/>
      <c r="I154" s="445"/>
    </row>
    <row r="155" spans="2:9" ht="13.5" thickBot="1">
      <c r="B155" s="53"/>
      <c r="C155" s="51"/>
      <c r="D155" s="51"/>
      <c r="E155" s="51"/>
      <c r="F155" s="51"/>
      <c r="G155" s="51"/>
      <c r="H155" s="51"/>
      <c r="I155" s="51"/>
    </row>
    <row r="156" spans="2:9" ht="12.75">
      <c r="B156" s="438" t="s">
        <v>86</v>
      </c>
      <c r="C156" s="439"/>
      <c r="D156" s="439"/>
      <c r="E156" s="439"/>
      <c r="F156" s="439"/>
      <c r="G156" s="439"/>
      <c r="H156" s="439"/>
      <c r="I156" s="440"/>
    </row>
    <row r="157" spans="2:9" ht="12.75">
      <c r="B157" s="419" t="s">
        <v>59</v>
      </c>
      <c r="C157" s="420"/>
      <c r="D157" s="420" t="s">
        <v>60</v>
      </c>
      <c r="E157" s="420"/>
      <c r="F157" s="420"/>
      <c r="G157" s="420"/>
      <c r="H157" s="420"/>
      <c r="I157" s="441"/>
    </row>
    <row r="158" spans="2:9" ht="12.75">
      <c r="B158" s="419"/>
      <c r="C158" s="420"/>
      <c r="D158" s="421"/>
      <c r="E158" s="421"/>
      <c r="F158" s="421"/>
      <c r="G158" s="421"/>
      <c r="H158" s="421"/>
      <c r="I158" s="422"/>
    </row>
    <row r="159" spans="2:9" ht="13.5" thickBot="1">
      <c r="B159" s="426"/>
      <c r="C159" s="427"/>
      <c r="D159" s="428"/>
      <c r="E159" s="428"/>
      <c r="F159" s="428"/>
      <c r="G159" s="428"/>
      <c r="H159" s="428"/>
      <c r="I159" s="429"/>
    </row>
    <row r="160" spans="2:9" ht="13.5" thickBot="1">
      <c r="B160" s="15"/>
      <c r="C160" s="15"/>
      <c r="D160" s="99"/>
      <c r="E160" s="99"/>
      <c r="F160" s="99"/>
      <c r="G160" s="99"/>
      <c r="H160" s="99"/>
      <c r="I160" s="99"/>
    </row>
    <row r="161" spans="2:9" ht="12.75">
      <c r="B161" s="409" t="s">
        <v>137</v>
      </c>
      <c r="C161" s="410"/>
      <c r="D161" s="410"/>
      <c r="E161" s="410"/>
      <c r="F161" s="410"/>
      <c r="G161" s="410"/>
      <c r="H161" s="410"/>
      <c r="I161" s="411"/>
    </row>
    <row r="162" spans="2:9" ht="13.5" thickBot="1">
      <c r="B162" s="128"/>
      <c r="C162" s="129"/>
      <c r="D162" s="130" t="s">
        <v>115</v>
      </c>
      <c r="E162" s="130" t="s">
        <v>241</v>
      </c>
      <c r="F162" s="131"/>
      <c r="G162" s="130" t="s">
        <v>116</v>
      </c>
      <c r="H162" s="130"/>
      <c r="I162" s="132"/>
    </row>
    <row r="163" spans="2:9" ht="13.5" thickBot="1">
      <c r="B163" s="33"/>
      <c r="C163" s="33"/>
      <c r="D163" s="133"/>
      <c r="E163" s="133"/>
      <c r="F163" s="133"/>
      <c r="G163" s="133"/>
      <c r="H163" s="133"/>
      <c r="I163" s="133"/>
    </row>
    <row r="164" spans="2:9" ht="12.75">
      <c r="B164" s="415" t="s">
        <v>137</v>
      </c>
      <c r="C164" s="416"/>
      <c r="D164" s="416"/>
      <c r="E164" s="416"/>
      <c r="F164" s="416"/>
      <c r="G164" s="416"/>
      <c r="H164" s="416"/>
      <c r="I164" s="417"/>
    </row>
    <row r="165" spans="2:9" ht="13.5" thickBot="1">
      <c r="B165" s="134"/>
      <c r="C165" s="135"/>
      <c r="D165" s="136" t="s">
        <v>118</v>
      </c>
      <c r="E165" s="136" t="s">
        <v>241</v>
      </c>
      <c r="F165" s="137"/>
      <c r="G165" s="136" t="s">
        <v>119</v>
      </c>
      <c r="H165" s="136"/>
      <c r="I165" s="138"/>
    </row>
    <row r="166" spans="2:9" s="57" customFormat="1" ht="12.75">
      <c r="B166" s="125"/>
      <c r="C166" s="125"/>
      <c r="D166" s="126"/>
      <c r="E166" s="126"/>
      <c r="F166" s="126"/>
      <c r="G166" s="126"/>
      <c r="H166" s="126"/>
      <c r="I166" s="126"/>
    </row>
    <row r="167" spans="2:6" ht="12.75">
      <c r="B167" s="31" t="s">
        <v>37</v>
      </c>
      <c r="C167" s="222" t="s">
        <v>211</v>
      </c>
      <c r="D167" s="11"/>
      <c r="E167" s="11"/>
      <c r="F167" s="11"/>
    </row>
    <row r="169" spans="2:6" ht="12.75">
      <c r="B169" s="31" t="s">
        <v>92</v>
      </c>
      <c r="C169" s="11" t="s">
        <v>3</v>
      </c>
      <c r="D169" s="11"/>
      <c r="E169" s="11"/>
      <c r="F169" s="11"/>
    </row>
    <row r="171" spans="2:6" ht="12.75">
      <c r="B171" s="31" t="s">
        <v>38</v>
      </c>
      <c r="C171" s="347" t="s">
        <v>291</v>
      </c>
      <c r="D171" s="348"/>
      <c r="E171" s="348"/>
      <c r="F171" s="348"/>
    </row>
    <row r="173" spans="2:7" ht="12.75">
      <c r="B173" s="31" t="s">
        <v>93</v>
      </c>
      <c r="C173" s="31"/>
      <c r="D173" s="347" t="s">
        <v>243</v>
      </c>
      <c r="E173" s="348"/>
      <c r="F173" s="348"/>
      <c r="G173" s="348"/>
    </row>
    <row r="175" spans="2:6" ht="26.25">
      <c r="B175" s="49" t="s">
        <v>34</v>
      </c>
      <c r="C175" s="11" t="s">
        <v>4</v>
      </c>
      <c r="D175" s="11"/>
      <c r="E175" s="11"/>
      <c r="F175" s="11"/>
    </row>
    <row r="177" spans="2:4" ht="12.75">
      <c r="B177" s="31" t="s">
        <v>10</v>
      </c>
      <c r="C177" s="11" t="s">
        <v>5</v>
      </c>
      <c r="D177" s="11"/>
    </row>
  </sheetData>
  <sheetProtection/>
  <mergeCells count="277">
    <mergeCell ref="B109:D109"/>
    <mergeCell ref="E109:F109"/>
    <mergeCell ref="G109:I109"/>
    <mergeCell ref="E115:F115"/>
    <mergeCell ref="G115:I115"/>
    <mergeCell ref="G87:I87"/>
    <mergeCell ref="G88:I88"/>
    <mergeCell ref="G89:I89"/>
    <mergeCell ref="G90:I90"/>
    <mergeCell ref="G91:I91"/>
    <mergeCell ref="B112:D112"/>
    <mergeCell ref="E112:F112"/>
    <mergeCell ref="G112:I112"/>
    <mergeCell ref="E89:F89"/>
    <mergeCell ref="E90:F90"/>
    <mergeCell ref="B113:D113"/>
    <mergeCell ref="G113:I113"/>
    <mergeCell ref="G100:I100"/>
    <mergeCell ref="G101:I101"/>
    <mergeCell ref="G102:I102"/>
    <mergeCell ref="B115:D115"/>
    <mergeCell ref="B116:D116"/>
    <mergeCell ref="E113:F113"/>
    <mergeCell ref="E114:F114"/>
    <mergeCell ref="E116:F116"/>
    <mergeCell ref="E91:F91"/>
    <mergeCell ref="B108:D108"/>
    <mergeCell ref="B110:D110"/>
    <mergeCell ref="B105:D105"/>
    <mergeCell ref="B106:D106"/>
    <mergeCell ref="G114:I114"/>
    <mergeCell ref="G116:I116"/>
    <mergeCell ref="G108:I108"/>
    <mergeCell ref="G110:I110"/>
    <mergeCell ref="G111:I111"/>
    <mergeCell ref="E111:F111"/>
    <mergeCell ref="E110:F110"/>
    <mergeCell ref="G103:I103"/>
    <mergeCell ref="G104:I104"/>
    <mergeCell ref="G107:I107"/>
    <mergeCell ref="G105:I105"/>
    <mergeCell ref="G106:I106"/>
    <mergeCell ref="E104:F104"/>
    <mergeCell ref="E105:F105"/>
    <mergeCell ref="E106:F106"/>
    <mergeCell ref="E107:F107"/>
    <mergeCell ref="B107:D107"/>
    <mergeCell ref="E108:F108"/>
    <mergeCell ref="B111:D111"/>
    <mergeCell ref="B114:D114"/>
    <mergeCell ref="E99:F99"/>
    <mergeCell ref="E100:F100"/>
    <mergeCell ref="E101:F101"/>
    <mergeCell ref="E102:F102"/>
    <mergeCell ref="E103:F103"/>
    <mergeCell ref="B102:D102"/>
    <mergeCell ref="B103:D103"/>
    <mergeCell ref="B104:D104"/>
    <mergeCell ref="B100:D100"/>
    <mergeCell ref="B83:D83"/>
    <mergeCell ref="B84:D84"/>
    <mergeCell ref="B85:D85"/>
    <mergeCell ref="B86:D86"/>
    <mergeCell ref="B101:D101"/>
    <mergeCell ref="B87:D87"/>
    <mergeCell ref="B88:D88"/>
    <mergeCell ref="B89:D89"/>
    <mergeCell ref="B90:D90"/>
    <mergeCell ref="G82:I82"/>
    <mergeCell ref="G83:I83"/>
    <mergeCell ref="G84:I84"/>
    <mergeCell ref="G85:I85"/>
    <mergeCell ref="G86:I86"/>
    <mergeCell ref="B82:D82"/>
    <mergeCell ref="B99:D99"/>
    <mergeCell ref="G99:I99"/>
    <mergeCell ref="B91:D91"/>
    <mergeCell ref="E87:F87"/>
    <mergeCell ref="E88:F88"/>
    <mergeCell ref="E82:F82"/>
    <mergeCell ref="E83:F83"/>
    <mergeCell ref="E84:F84"/>
    <mergeCell ref="E85:F85"/>
    <mergeCell ref="E86:F86"/>
    <mergeCell ref="G77:I77"/>
    <mergeCell ref="G78:I78"/>
    <mergeCell ref="G79:I79"/>
    <mergeCell ref="G80:I80"/>
    <mergeCell ref="G81:I81"/>
    <mergeCell ref="E76:F76"/>
    <mergeCell ref="E77:F77"/>
    <mergeCell ref="E78:F78"/>
    <mergeCell ref="E79:F79"/>
    <mergeCell ref="E80:F80"/>
    <mergeCell ref="E81:F81"/>
    <mergeCell ref="B77:D77"/>
    <mergeCell ref="B78:D78"/>
    <mergeCell ref="B79:D79"/>
    <mergeCell ref="B80:D80"/>
    <mergeCell ref="B81:D81"/>
    <mergeCell ref="B76:D76"/>
    <mergeCell ref="G75:I75"/>
    <mergeCell ref="G76:I76"/>
    <mergeCell ref="G74:I74"/>
    <mergeCell ref="E75:F75"/>
    <mergeCell ref="G73:I73"/>
    <mergeCell ref="H64:I64"/>
    <mergeCell ref="H65:I65"/>
    <mergeCell ref="H66:I66"/>
    <mergeCell ref="H67:I67"/>
    <mergeCell ref="H68:I68"/>
    <mergeCell ref="B75:D75"/>
    <mergeCell ref="F64:G64"/>
    <mergeCell ref="F65:G65"/>
    <mergeCell ref="F66:G66"/>
    <mergeCell ref="F67:G67"/>
    <mergeCell ref="F68:G68"/>
    <mergeCell ref="B64:E64"/>
    <mergeCell ref="B65:E65"/>
    <mergeCell ref="B66:E66"/>
    <mergeCell ref="B67:E67"/>
    <mergeCell ref="B68:E68"/>
    <mergeCell ref="B63:E63"/>
    <mergeCell ref="F60:G60"/>
    <mergeCell ref="F61:G61"/>
    <mergeCell ref="F62:G62"/>
    <mergeCell ref="F63:G63"/>
    <mergeCell ref="H60:I60"/>
    <mergeCell ref="H61:I61"/>
    <mergeCell ref="H62:I62"/>
    <mergeCell ref="H63:I63"/>
    <mergeCell ref="B45:E45"/>
    <mergeCell ref="H44:I44"/>
    <mergeCell ref="H45:I45"/>
    <mergeCell ref="H47:I47"/>
    <mergeCell ref="H48:I48"/>
    <mergeCell ref="H49:I49"/>
    <mergeCell ref="F47:G47"/>
    <mergeCell ref="F48:G48"/>
    <mergeCell ref="F49:G49"/>
    <mergeCell ref="B47:E47"/>
    <mergeCell ref="F52:G52"/>
    <mergeCell ref="B50:E50"/>
    <mergeCell ref="B51:E51"/>
    <mergeCell ref="B147:I147"/>
    <mergeCell ref="B144:I144"/>
    <mergeCell ref="B145:I145"/>
    <mergeCell ref="B54:I54"/>
    <mergeCell ref="B139:I139"/>
    <mergeCell ref="H52:I52"/>
    <mergeCell ref="B60:E60"/>
    <mergeCell ref="B158:C158"/>
    <mergeCell ref="D158:I158"/>
    <mergeCell ref="B164:I164"/>
    <mergeCell ref="B161:I161"/>
    <mergeCell ref="B159:C159"/>
    <mergeCell ref="D159:I159"/>
    <mergeCell ref="B1:J1"/>
    <mergeCell ref="B69:I69"/>
    <mergeCell ref="B59:E59"/>
    <mergeCell ref="F59:G59"/>
    <mergeCell ref="H59:I59"/>
    <mergeCell ref="B56:I56"/>
    <mergeCell ref="D15:I15"/>
    <mergeCell ref="H58:I58"/>
    <mergeCell ref="B57:I57"/>
    <mergeCell ref="B58:E58"/>
    <mergeCell ref="B17:C17"/>
    <mergeCell ref="B153:C153"/>
    <mergeCell ref="D153:I153"/>
    <mergeCell ref="D21:I21"/>
    <mergeCell ref="B21:C21"/>
    <mergeCell ref="D19:E19"/>
    <mergeCell ref="B37:I37"/>
    <mergeCell ref="B39:I39"/>
    <mergeCell ref="B52:E52"/>
    <mergeCell ref="H50:I50"/>
    <mergeCell ref="B154:C154"/>
    <mergeCell ref="D154:I154"/>
    <mergeCell ref="B152:C152"/>
    <mergeCell ref="D152:I152"/>
    <mergeCell ref="B53:E53"/>
    <mergeCell ref="D157:I157"/>
    <mergeCell ref="B156:I156"/>
    <mergeCell ref="B157:C157"/>
    <mergeCell ref="B61:E61"/>
    <mergeCell ref="B62:E62"/>
    <mergeCell ref="B19:C19"/>
    <mergeCell ref="E25:I25"/>
    <mergeCell ref="E27:F27"/>
    <mergeCell ref="G27:I27"/>
    <mergeCell ref="B24:I24"/>
    <mergeCell ref="F58:G58"/>
    <mergeCell ref="B44:E44"/>
    <mergeCell ref="G26:I26"/>
    <mergeCell ref="B43:E43"/>
    <mergeCell ref="H51:I51"/>
    <mergeCell ref="H46:I46"/>
    <mergeCell ref="G28:I28"/>
    <mergeCell ref="B48:E48"/>
    <mergeCell ref="B49:E49"/>
    <mergeCell ref="B151:I151"/>
    <mergeCell ref="B42:I42"/>
    <mergeCell ref="B41:I41"/>
    <mergeCell ref="B149:I149"/>
    <mergeCell ref="F50:G50"/>
    <mergeCell ref="F51:G51"/>
    <mergeCell ref="D17:I17"/>
    <mergeCell ref="B46:E46"/>
    <mergeCell ref="B32:I32"/>
    <mergeCell ref="B27:D27"/>
    <mergeCell ref="F44:G44"/>
    <mergeCell ref="F45:G45"/>
    <mergeCell ref="B25:D26"/>
    <mergeCell ref="E26:F26"/>
    <mergeCell ref="E28:F28"/>
    <mergeCell ref="F46:G46"/>
    <mergeCell ref="B11:C11"/>
    <mergeCell ref="F43:G43"/>
    <mergeCell ref="H43:I43"/>
    <mergeCell ref="B34:I34"/>
    <mergeCell ref="B15:C15"/>
    <mergeCell ref="B3:I3"/>
    <mergeCell ref="B5:I5"/>
    <mergeCell ref="D11:I11"/>
    <mergeCell ref="D13:I13"/>
    <mergeCell ref="D7:I7"/>
    <mergeCell ref="B7:C7"/>
    <mergeCell ref="B9:C9"/>
    <mergeCell ref="D9:I9"/>
    <mergeCell ref="B13:C13"/>
    <mergeCell ref="G92:I92"/>
    <mergeCell ref="G98:I98"/>
    <mergeCell ref="B96:I96"/>
    <mergeCell ref="B93:I93"/>
    <mergeCell ref="B97:D97"/>
    <mergeCell ref="B95:I95"/>
    <mergeCell ref="E98:F98"/>
    <mergeCell ref="B98:D98"/>
    <mergeCell ref="B71:I71"/>
    <mergeCell ref="F53:G53"/>
    <mergeCell ref="H53:I53"/>
    <mergeCell ref="G97:I97"/>
    <mergeCell ref="B72:I72"/>
    <mergeCell ref="B73:D73"/>
    <mergeCell ref="E73:F73"/>
    <mergeCell ref="B92:D92"/>
    <mergeCell ref="B130:I130"/>
    <mergeCell ref="B74:D74"/>
    <mergeCell ref="E74:F74"/>
    <mergeCell ref="E92:F92"/>
    <mergeCell ref="B125:I125"/>
    <mergeCell ref="B127:I127"/>
    <mergeCell ref="B121:I121"/>
    <mergeCell ref="B124:I124"/>
    <mergeCell ref="B126:I126"/>
    <mergeCell ref="E97:F97"/>
    <mergeCell ref="B137:I137"/>
    <mergeCell ref="B132:I132"/>
    <mergeCell ref="B143:I143"/>
    <mergeCell ref="B29:D29"/>
    <mergeCell ref="B30:D30"/>
    <mergeCell ref="E29:F29"/>
    <mergeCell ref="E30:F30"/>
    <mergeCell ref="G29:I29"/>
    <mergeCell ref="G30:I30"/>
    <mergeCell ref="B133:I133"/>
    <mergeCell ref="B141:I141"/>
    <mergeCell ref="B131:I131"/>
    <mergeCell ref="C171:F171"/>
    <mergeCell ref="D173:G173"/>
    <mergeCell ref="B135:I135"/>
    <mergeCell ref="B117:I117"/>
    <mergeCell ref="B119:I119"/>
    <mergeCell ref="B129:I129"/>
    <mergeCell ref="B123:I123"/>
    <mergeCell ref="B140:I140"/>
  </mergeCells>
  <printOptions/>
  <pageMargins left="0.7874015748031497" right="0.7874015748031497" top="0.7480314960629921" bottom="0.984251968503937" header="0.5118110236220472" footer="0.5118110236220472"/>
  <pageSetup cellComments="asDisplayed" fitToHeight="3" horizontalDpi="600" verticalDpi="600" orientation="portrait" paperSize="9" scale="79" r:id="rId4"/>
  <headerFooter alignWithMargins="0">
    <oddHeader>&amp;CVerze: 4. května 2011</oddHeader>
  </headerFooter>
  <rowBreaks count="4" manualBreakCount="4">
    <brk id="38" max="9" man="1"/>
    <brk id="122" max="9" man="1"/>
    <brk id="137" max="9" man="1"/>
    <brk id="145" max="9"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151"/>
  <sheetViews>
    <sheetView view="pageBreakPreview" zoomScaleSheetLayoutView="100" zoomScalePageLayoutView="0" workbookViewId="0" topLeftCell="A1">
      <selection activeCell="G35" sqref="G35"/>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19.140625" style="0" customWidth="1"/>
    <col min="8" max="8" width="11.7109375" style="0" customWidth="1"/>
    <col min="9" max="9" width="14.421875" style="0" customWidth="1"/>
    <col min="10" max="10" width="16.00390625" style="0" customWidth="1"/>
  </cols>
  <sheetData>
    <row r="1" spans="2:10" s="5" customFormat="1" ht="117.75" customHeight="1">
      <c r="B1" s="225"/>
      <c r="C1" s="226"/>
      <c r="D1" s="226"/>
      <c r="E1" s="226"/>
      <c r="F1" s="226"/>
      <c r="G1" s="226"/>
      <c r="H1" s="226"/>
      <c r="I1" s="226"/>
      <c r="J1" s="226"/>
    </row>
    <row r="2" spans="1:10" ht="22.5" customHeight="1">
      <c r="A2" s="516" t="s">
        <v>66</v>
      </c>
      <c r="B2" s="517"/>
      <c r="C2" s="517"/>
      <c r="D2" s="517"/>
      <c r="E2" s="517"/>
      <c r="F2" s="517"/>
      <c r="G2" s="10"/>
      <c r="H2" s="10"/>
      <c r="I2" s="10"/>
      <c r="J2" s="10"/>
    </row>
    <row r="3" ht="18" customHeight="1">
      <c r="C3" s="139"/>
    </row>
    <row r="4" spans="2:6" ht="19.5" customHeight="1">
      <c r="B4" s="19" t="s">
        <v>27</v>
      </c>
      <c r="C4" s="19" t="s">
        <v>8</v>
      </c>
      <c r="D4" s="18"/>
      <c r="E4" s="18"/>
      <c r="F4" s="18"/>
    </row>
    <row r="5" spans="2:3" ht="15" customHeight="1" thickBot="1">
      <c r="B5" s="37"/>
      <c r="C5" s="2"/>
    </row>
    <row r="6" spans="2:6" ht="19.5" customHeight="1" thickBot="1">
      <c r="B6" s="31" t="s">
        <v>11</v>
      </c>
      <c r="C6" s="511" t="str">
        <f>'2. Zpráva o realizaci projektu'!D6</f>
        <v>MA-G 21</v>
      </c>
      <c r="D6" s="512"/>
      <c r="E6" s="512"/>
      <c r="F6" s="513"/>
    </row>
    <row r="7" spans="2:6" ht="6" customHeight="1" thickBot="1">
      <c r="B7" s="38"/>
      <c r="C7" s="161"/>
      <c r="D7" s="161"/>
      <c r="E7" s="161"/>
      <c r="F7" s="161"/>
    </row>
    <row r="8" spans="2:6" ht="19.5" customHeight="1" thickBot="1">
      <c r="B8" s="31" t="s">
        <v>12</v>
      </c>
      <c r="C8" s="511" t="str">
        <f>'2. Zpráva o realizaci projektu'!D8</f>
        <v>M00172</v>
      </c>
      <c r="D8" s="512"/>
      <c r="E8" s="512"/>
      <c r="F8" s="513"/>
    </row>
    <row r="9" spans="2:6" ht="15" customHeight="1" thickBot="1">
      <c r="B9" s="38"/>
      <c r="C9" s="162"/>
      <c r="D9" s="162"/>
      <c r="E9" s="162"/>
      <c r="F9" s="162"/>
    </row>
    <row r="10" spans="2:6" ht="19.5" customHeight="1" thickBot="1">
      <c r="B10" s="31" t="s">
        <v>55</v>
      </c>
      <c r="C10" s="511" t="str">
        <f>'2. Zpráva o realizaci projektu'!D10</f>
        <v>Kraj Vysočina</v>
      </c>
      <c r="D10" s="512"/>
      <c r="E10" s="512"/>
      <c r="F10" s="513"/>
    </row>
    <row r="11" spans="2:6" ht="6" customHeight="1" thickBot="1">
      <c r="B11" s="38"/>
      <c r="C11" s="161"/>
      <c r="D11" s="161"/>
      <c r="E11" s="163"/>
      <c r="F11" s="161"/>
    </row>
    <row r="12" spans="2:6" ht="19.5" customHeight="1" thickBot="1">
      <c r="B12" s="31" t="s">
        <v>13</v>
      </c>
      <c r="C12" s="511" t="str">
        <f>'2. Zpráva o realizaci projektu'!D12</f>
        <v>Žižkova 57, CZ-587 33 Jihlava </v>
      </c>
      <c r="D12" s="512"/>
      <c r="E12" s="512"/>
      <c r="F12" s="513"/>
    </row>
    <row r="13" spans="2:6" ht="6" customHeight="1" thickBot="1">
      <c r="B13" s="38"/>
      <c r="C13" s="161"/>
      <c r="D13" s="161"/>
      <c r="E13" s="163"/>
      <c r="F13" s="161"/>
    </row>
    <row r="14" spans="2:6" ht="19.5" customHeight="1" thickBot="1">
      <c r="B14" s="31" t="s">
        <v>53</v>
      </c>
      <c r="C14" s="511" t="str">
        <f>'2. Zpráva o realizaci projektu'!D14</f>
        <v>Ing. Petr Holý</v>
      </c>
      <c r="D14" s="512"/>
      <c r="E14" s="512"/>
      <c r="F14" s="513"/>
    </row>
    <row r="15" spans="2:6" ht="6" customHeight="1" thickBot="1">
      <c r="B15" s="38"/>
      <c r="C15" s="161"/>
      <c r="D15" s="161"/>
      <c r="E15" s="163"/>
      <c r="F15" s="161"/>
    </row>
    <row r="16" spans="2:6" ht="19.5" customHeight="1" thickBot="1">
      <c r="B16" s="31" t="s">
        <v>61</v>
      </c>
      <c r="C16" s="511" t="str">
        <f>'2. Zpráva o realizaci projektu'!D16</f>
        <v>564 602 538, holy.p@kr-vysocina.cz</v>
      </c>
      <c r="D16" s="512"/>
      <c r="E16" s="512" t="s">
        <v>7</v>
      </c>
      <c r="F16" s="513"/>
    </row>
    <row r="17" spans="2:6" ht="15" customHeight="1" thickBot="1">
      <c r="B17" s="38"/>
      <c r="C17" s="43"/>
      <c r="D17" s="43"/>
      <c r="E17" s="43"/>
      <c r="F17" s="43"/>
    </row>
    <row r="18" spans="2:7" ht="21" customHeight="1" thickBot="1">
      <c r="B18" s="31" t="s">
        <v>110</v>
      </c>
      <c r="C18" s="511">
        <v>3</v>
      </c>
      <c r="D18" s="513"/>
      <c r="E18" s="157" t="s">
        <v>14</v>
      </c>
      <c r="F18" s="164" t="s">
        <v>323</v>
      </c>
      <c r="G18" s="224"/>
    </row>
    <row r="19" spans="2:6" ht="6" customHeight="1" thickBot="1">
      <c r="B19" s="38"/>
      <c r="C19" s="39"/>
      <c r="D19" s="39"/>
      <c r="E19" s="39"/>
      <c r="F19" s="39"/>
    </row>
    <row r="20" spans="2:7" ht="42.75" customHeight="1" thickBot="1">
      <c r="B20" s="49" t="s">
        <v>111</v>
      </c>
      <c r="C20" s="340" t="s">
        <v>332</v>
      </c>
      <c r="D20" s="369"/>
      <c r="E20" s="369"/>
      <c r="F20" s="515"/>
      <c r="G20" s="224"/>
    </row>
    <row r="21" spans="1:6" ht="15" customHeight="1" thickBot="1">
      <c r="A21" s="2"/>
      <c r="B21" s="40"/>
      <c r="C21" s="40"/>
      <c r="D21" s="40"/>
      <c r="E21" s="40"/>
      <c r="F21" s="40"/>
    </row>
    <row r="22" spans="2:6" ht="19.5" customHeight="1" thickBot="1">
      <c r="B22" s="31" t="s">
        <v>28</v>
      </c>
      <c r="C22" s="509" t="s">
        <v>324</v>
      </c>
      <c r="D22" s="514"/>
      <c r="E22" s="31" t="s">
        <v>31</v>
      </c>
      <c r="F22" s="42" t="s">
        <v>331</v>
      </c>
    </row>
    <row r="23" spans="2:6" ht="6" customHeight="1" thickBot="1">
      <c r="B23" s="38"/>
      <c r="C23" s="43"/>
      <c r="D23" s="43"/>
      <c r="E23" s="38"/>
      <c r="F23" s="39"/>
    </row>
    <row r="24" spans="2:6" ht="19.5" customHeight="1" thickBot="1">
      <c r="B24" s="31" t="s">
        <v>29</v>
      </c>
      <c r="C24" s="509" t="s">
        <v>325</v>
      </c>
      <c r="D24" s="514"/>
      <c r="E24" s="31" t="s">
        <v>2</v>
      </c>
      <c r="F24" s="42" t="s">
        <v>326</v>
      </c>
    </row>
    <row r="25" spans="2:6" ht="6" customHeight="1" thickBot="1">
      <c r="B25" s="38"/>
      <c r="C25" s="39"/>
      <c r="D25" s="39"/>
      <c r="E25" s="39"/>
      <c r="F25" s="39"/>
    </row>
    <row r="26" spans="2:6" ht="19.5" customHeight="1" thickBot="1">
      <c r="B26" s="31" t="s">
        <v>30</v>
      </c>
      <c r="C26" s="509" t="s">
        <v>209</v>
      </c>
      <c r="D26" s="510"/>
      <c r="E26" s="31" t="s">
        <v>62</v>
      </c>
      <c r="F26" s="42"/>
    </row>
    <row r="27" spans="2:6" ht="6" customHeight="1" thickBot="1">
      <c r="B27" s="38"/>
      <c r="C27" s="39"/>
      <c r="D27" s="39"/>
      <c r="E27" s="38"/>
      <c r="F27" s="39"/>
    </row>
    <row r="28" spans="2:6" ht="19.5" customHeight="1" thickBot="1">
      <c r="B28" s="31" t="s">
        <v>32</v>
      </c>
      <c r="C28" s="509" t="s">
        <v>327</v>
      </c>
      <c r="D28" s="510"/>
      <c r="E28" s="38"/>
      <c r="F28" s="44"/>
    </row>
    <row r="29" spans="2:6" ht="19.5" customHeight="1">
      <c r="B29" s="38"/>
      <c r="C29" s="43"/>
      <c r="D29" s="43"/>
      <c r="E29" s="38"/>
      <c r="F29" s="44"/>
    </row>
    <row r="30" spans="2:6" ht="19.5" customHeight="1">
      <c r="B30" s="527" t="s">
        <v>35</v>
      </c>
      <c r="C30" s="528"/>
      <c r="D30" s="528"/>
      <c r="E30" s="528"/>
      <c r="F30" s="528"/>
    </row>
    <row r="31" spans="2:6" ht="15" customHeight="1" thickBot="1">
      <c r="B31" s="41"/>
      <c r="C31" s="40"/>
      <c r="D31" s="40"/>
      <c r="E31" s="41"/>
      <c r="F31" s="40"/>
    </row>
    <row r="32" spans="2:6" ht="50.25" customHeight="1" thickBot="1">
      <c r="B32" s="20" t="s">
        <v>15</v>
      </c>
      <c r="C32" s="21" t="s">
        <v>16</v>
      </c>
      <c r="D32" s="21" t="s">
        <v>125</v>
      </c>
      <c r="E32" s="22" t="s">
        <v>126</v>
      </c>
      <c r="F32" s="21" t="s">
        <v>40</v>
      </c>
    </row>
    <row r="33" spans="2:6" ht="16.5" customHeight="1" thickBot="1">
      <c r="B33" s="88"/>
      <c r="C33" s="21" t="s">
        <v>67</v>
      </c>
      <c r="D33" s="21" t="s">
        <v>68</v>
      </c>
      <c r="E33" s="21" t="s">
        <v>69</v>
      </c>
      <c r="F33" s="89" t="s">
        <v>70</v>
      </c>
    </row>
    <row r="34" spans="2:17" ht="15" customHeight="1">
      <c r="B34" s="23" t="s">
        <v>17</v>
      </c>
      <c r="C34" s="140">
        <v>67000</v>
      </c>
      <c r="D34" s="141">
        <v>12672.34</v>
      </c>
      <c r="E34" s="140">
        <v>12695.88</v>
      </c>
      <c r="F34" s="144">
        <f>C34-D34-E34</f>
        <v>41631.780000000006</v>
      </c>
      <c r="M34" s="62"/>
      <c r="N34" s="62"/>
      <c r="O34" s="62"/>
      <c r="P34" s="62"/>
      <c r="Q34" s="14"/>
    </row>
    <row r="35" spans="2:17" ht="15" customHeight="1">
      <c r="B35" s="24" t="s">
        <v>54</v>
      </c>
      <c r="C35" s="142">
        <v>245000</v>
      </c>
      <c r="D35" s="143">
        <v>45883.07</v>
      </c>
      <c r="E35" s="142">
        <v>106781.18</v>
      </c>
      <c r="F35" s="144">
        <f>C35-D35-E35</f>
        <v>92335.75</v>
      </c>
      <c r="M35" s="62"/>
      <c r="N35" s="62"/>
      <c r="O35" s="62"/>
      <c r="P35" s="62"/>
      <c r="Q35" s="14"/>
    </row>
    <row r="36" spans="2:17" ht="15" customHeight="1">
      <c r="B36" s="24" t="s">
        <v>18</v>
      </c>
      <c r="C36" s="142">
        <v>0</v>
      </c>
      <c r="D36" s="143">
        <v>0</v>
      </c>
      <c r="E36" s="142">
        <v>0</v>
      </c>
      <c r="F36" s="144">
        <f>C36-D36-E36</f>
        <v>0</v>
      </c>
      <c r="M36" s="62"/>
      <c r="N36" s="62"/>
      <c r="O36" s="62"/>
      <c r="P36" s="62"/>
      <c r="Q36" s="14"/>
    </row>
    <row r="37" spans="2:17" ht="15" customHeight="1" thickBot="1">
      <c r="B37" s="65" t="s">
        <v>141</v>
      </c>
      <c r="C37" s="142">
        <v>0</v>
      </c>
      <c r="D37" s="143">
        <v>0</v>
      </c>
      <c r="E37" s="142">
        <v>0</v>
      </c>
      <c r="F37" s="144">
        <f>C37-D37-E37</f>
        <v>0</v>
      </c>
      <c r="M37" s="62"/>
      <c r="N37" s="62"/>
      <c r="O37" s="62"/>
      <c r="P37" s="62"/>
      <c r="Q37" s="14"/>
    </row>
    <row r="38" spans="2:17" ht="15" customHeight="1" thickBot="1">
      <c r="B38" s="25" t="s">
        <v>20</v>
      </c>
      <c r="C38" s="146">
        <f>SUM(C34:C36)-C37</f>
        <v>312000</v>
      </c>
      <c r="D38" s="146">
        <f>SUM(D34:D36)-D37</f>
        <v>58555.41</v>
      </c>
      <c r="E38" s="146">
        <f>SUM(E34:E36)-E37</f>
        <v>119477.06</v>
      </c>
      <c r="F38" s="146">
        <f>SUM(F34:F36)-F37</f>
        <v>133967.53</v>
      </c>
      <c r="M38" s="14"/>
      <c r="N38" s="14"/>
      <c r="O38" s="14"/>
      <c r="P38" s="14"/>
      <c r="Q38" s="14"/>
    </row>
    <row r="39" spans="2:17" ht="42.75" customHeight="1">
      <c r="B39" s="507" t="s">
        <v>138</v>
      </c>
      <c r="C39" s="508"/>
      <c r="D39" s="508"/>
      <c r="E39" s="508"/>
      <c r="F39" s="508"/>
      <c r="M39" s="14"/>
      <c r="N39" s="14"/>
      <c r="O39" s="14"/>
      <c r="P39" s="14"/>
      <c r="Q39" s="14"/>
    </row>
    <row r="40" spans="2:6" ht="15" customHeight="1" thickBot="1">
      <c r="B40" s="45" t="s">
        <v>21</v>
      </c>
      <c r="C40" s="46"/>
      <c r="D40" s="46"/>
      <c r="E40" s="46"/>
      <c r="F40" s="46"/>
    </row>
    <row r="41" spans="2:6" ht="24" customHeight="1" thickBot="1">
      <c r="B41" s="77" t="s">
        <v>22</v>
      </c>
      <c r="C41" s="145">
        <v>23500</v>
      </c>
      <c r="D41" s="145">
        <v>0</v>
      </c>
      <c r="E41" s="145">
        <v>1950.27</v>
      </c>
      <c r="F41" s="146">
        <f>C41-D41-E41</f>
        <v>21549.73</v>
      </c>
    </row>
    <row r="42" spans="2:6" ht="24" customHeight="1" thickBot="1">
      <c r="B42" s="78" t="s">
        <v>42</v>
      </c>
      <c r="C42" s="147">
        <f>C41/$C$38</f>
        <v>0.07532051282051282</v>
      </c>
      <c r="D42" s="147">
        <f>D41/$C$38</f>
        <v>0</v>
      </c>
      <c r="E42" s="147">
        <f>E41/$C$38</f>
        <v>0.006250865384615384</v>
      </c>
      <c r="F42" s="147">
        <f>F41/$C$38</f>
        <v>0.06906964743589744</v>
      </c>
    </row>
    <row r="43" spans="2:6" ht="23.25" customHeight="1" thickBot="1">
      <c r="B43" s="79" t="s">
        <v>23</v>
      </c>
      <c r="C43" s="145">
        <v>900</v>
      </c>
      <c r="D43" s="145">
        <v>320</v>
      </c>
      <c r="E43" s="145">
        <v>235</v>
      </c>
      <c r="F43" s="146">
        <f>C43-D43-E43</f>
        <v>345</v>
      </c>
    </row>
    <row r="44" spans="2:6" ht="16.5" customHeight="1" thickBot="1">
      <c r="B44" s="80" t="s">
        <v>42</v>
      </c>
      <c r="C44" s="147">
        <f>C43/$C$38</f>
        <v>0.0028846153846153848</v>
      </c>
      <c r="D44" s="147">
        <f>D43/$C$38</f>
        <v>0.0010256410256410256</v>
      </c>
      <c r="E44" s="147">
        <f>E43/$C$38</f>
        <v>0.0007532051282051282</v>
      </c>
      <c r="F44" s="147">
        <f>F43/$C$38</f>
        <v>0.0011057692307692307</v>
      </c>
    </row>
    <row r="45" spans="2:6" ht="26.25" customHeight="1" thickBot="1">
      <c r="B45" s="79" t="s">
        <v>91</v>
      </c>
      <c r="C45" s="145">
        <v>0</v>
      </c>
      <c r="D45" s="145">
        <v>0</v>
      </c>
      <c r="E45" s="145">
        <v>0</v>
      </c>
      <c r="F45" s="146">
        <f>C45-D45-E45</f>
        <v>0</v>
      </c>
    </row>
    <row r="46" spans="2:6" ht="19.5" customHeight="1" thickBot="1">
      <c r="B46" s="80" t="s">
        <v>42</v>
      </c>
      <c r="C46" s="147">
        <f>C45/$C$38</f>
        <v>0</v>
      </c>
      <c r="D46" s="147">
        <f>D45/$C$38</f>
        <v>0</v>
      </c>
      <c r="E46" s="147">
        <f>E45/$C$38</f>
        <v>0</v>
      </c>
      <c r="F46" s="147">
        <f>F45/$C$38</f>
        <v>0</v>
      </c>
    </row>
    <row r="47" spans="2:6" ht="20.25" customHeight="1" thickBot="1">
      <c r="B47" s="79" t="s">
        <v>24</v>
      </c>
      <c r="C47" s="145">
        <v>0</v>
      </c>
      <c r="D47" s="145">
        <v>0</v>
      </c>
      <c r="E47" s="145">
        <v>0</v>
      </c>
      <c r="F47" s="146">
        <f>C47-D47-E47</f>
        <v>0</v>
      </c>
    </row>
    <row r="48" spans="2:6" ht="20.25" customHeight="1" thickBot="1">
      <c r="B48" s="80" t="s">
        <v>42</v>
      </c>
      <c r="C48" s="147">
        <f>C47/$C$38</f>
        <v>0</v>
      </c>
      <c r="D48" s="147">
        <f>D47/$C$38</f>
        <v>0</v>
      </c>
      <c r="E48" s="147">
        <f>E47/$C$38</f>
        <v>0</v>
      </c>
      <c r="F48" s="147">
        <f>F47/$C$38</f>
        <v>0</v>
      </c>
    </row>
    <row r="49" spans="2:6" ht="6" customHeight="1">
      <c r="B49" s="52"/>
      <c r="C49" s="46"/>
      <c r="D49" s="46"/>
      <c r="E49" s="46"/>
      <c r="F49" s="46"/>
    </row>
    <row r="50" spans="2:6" ht="9.75" customHeight="1">
      <c r="B50" s="52"/>
      <c r="C50" s="46"/>
      <c r="D50" s="46"/>
      <c r="E50" s="46"/>
      <c r="F50" s="46"/>
    </row>
    <row r="51" spans="2:6" ht="21.75" customHeight="1">
      <c r="B51" s="540" t="s">
        <v>87</v>
      </c>
      <c r="C51" s="528"/>
      <c r="D51" s="528"/>
      <c r="E51" s="528"/>
      <c r="F51" s="528"/>
    </row>
    <row r="52" spans="2:6" ht="21.75" customHeight="1" thickBot="1">
      <c r="B52" s="41"/>
      <c r="C52" s="40"/>
      <c r="D52" s="90" t="s">
        <v>64</v>
      </c>
      <c r="E52" s="41"/>
      <c r="F52" s="40"/>
    </row>
    <row r="53" spans="2:6" ht="42" customHeight="1" thickBot="1">
      <c r="B53" s="20" t="s">
        <v>15</v>
      </c>
      <c r="C53" s="21" t="s">
        <v>16</v>
      </c>
      <c r="D53" s="21" t="s">
        <v>125</v>
      </c>
      <c r="E53" s="22" t="s">
        <v>126</v>
      </c>
      <c r="F53" s="21" t="s">
        <v>40</v>
      </c>
    </row>
    <row r="54" spans="2:6" ht="11.25" customHeight="1" thickBot="1">
      <c r="B54" s="88"/>
      <c r="C54" s="21" t="s">
        <v>67</v>
      </c>
      <c r="D54" s="21" t="s">
        <v>68</v>
      </c>
      <c r="E54" s="21" t="s">
        <v>69</v>
      </c>
      <c r="F54" s="89" t="s">
        <v>70</v>
      </c>
    </row>
    <row r="55" spans="2:6" ht="21.75" customHeight="1">
      <c r="B55" s="23" t="s">
        <v>17</v>
      </c>
      <c r="C55" s="140">
        <v>67000</v>
      </c>
      <c r="D55" s="141">
        <v>12672.34</v>
      </c>
      <c r="E55" s="140">
        <v>12695.88</v>
      </c>
      <c r="F55" s="144">
        <f>C55-D55-E55</f>
        <v>41631.780000000006</v>
      </c>
    </row>
    <row r="56" spans="2:6" ht="21.75" customHeight="1">
      <c r="B56" s="24" t="s">
        <v>54</v>
      </c>
      <c r="C56" s="142">
        <v>145000</v>
      </c>
      <c r="D56" s="143">
        <v>45883.07</v>
      </c>
      <c r="E56" s="142">
        <v>53054.57</v>
      </c>
      <c r="F56" s="144">
        <f>C56-D56-E56</f>
        <v>46062.35999999999</v>
      </c>
    </row>
    <row r="57" spans="2:6" ht="21.75" customHeight="1">
      <c r="B57" s="24" t="s">
        <v>18</v>
      </c>
      <c r="C57" s="142">
        <v>0</v>
      </c>
      <c r="D57" s="143">
        <v>0</v>
      </c>
      <c r="E57" s="142">
        <v>0</v>
      </c>
      <c r="F57" s="144">
        <f>C57-D57-E57</f>
        <v>0</v>
      </c>
    </row>
    <row r="58" spans="2:6" ht="21.75" customHeight="1" thickBot="1">
      <c r="B58" s="65" t="s">
        <v>19</v>
      </c>
      <c r="C58" s="142">
        <v>0</v>
      </c>
      <c r="D58" s="143">
        <v>0</v>
      </c>
      <c r="E58" s="142">
        <v>0</v>
      </c>
      <c r="F58" s="144">
        <f>C58-D58-E58</f>
        <v>0</v>
      </c>
    </row>
    <row r="59" spans="2:6" ht="21.75" customHeight="1" thickBot="1">
      <c r="B59" s="25" t="s">
        <v>20</v>
      </c>
      <c r="C59" s="146">
        <f>SUM(C55:C57)-C58</f>
        <v>212000</v>
      </c>
      <c r="D59" s="146">
        <f>SUM(D55:D57)-D58</f>
        <v>58555.41</v>
      </c>
      <c r="E59" s="146">
        <f>SUM(E55:E57)-E58</f>
        <v>65750.45</v>
      </c>
      <c r="F59" s="146">
        <f>SUM(F55:F57)-F58</f>
        <v>87694.14</v>
      </c>
    </row>
    <row r="60" spans="2:6" ht="21.75" customHeight="1" thickBot="1">
      <c r="B60" s="45" t="s">
        <v>21</v>
      </c>
      <c r="C60" s="46"/>
      <c r="D60" s="46"/>
      <c r="E60" s="46"/>
      <c r="F60" s="46"/>
    </row>
    <row r="61" spans="2:6" ht="21.75" customHeight="1" thickBot="1">
      <c r="B61" s="77" t="s">
        <v>22</v>
      </c>
      <c r="C61" s="145">
        <v>0</v>
      </c>
      <c r="D61" s="145">
        <v>0</v>
      </c>
      <c r="E61" s="145">
        <v>0</v>
      </c>
      <c r="F61" s="146">
        <f>C61-D61-E61</f>
        <v>0</v>
      </c>
    </row>
    <row r="62" spans="2:6" ht="21.75" customHeight="1" thickBot="1">
      <c r="B62" s="78" t="s">
        <v>42</v>
      </c>
      <c r="C62" s="147">
        <f>C61/$C$59</f>
        <v>0</v>
      </c>
      <c r="D62" s="147">
        <f>D61/$C$59</f>
        <v>0</v>
      </c>
      <c r="E62" s="147">
        <f>E61/$C$59</f>
        <v>0</v>
      </c>
      <c r="F62" s="147">
        <f>F61/$C$59</f>
        <v>0</v>
      </c>
    </row>
    <row r="63" spans="2:6" ht="21.75" customHeight="1" thickBot="1">
      <c r="B63" s="79" t="s">
        <v>23</v>
      </c>
      <c r="C63" s="145">
        <v>320</v>
      </c>
      <c r="D63" s="145">
        <v>320</v>
      </c>
      <c r="E63" s="145">
        <v>0</v>
      </c>
      <c r="F63" s="146">
        <f>C63-D63-E63</f>
        <v>0</v>
      </c>
    </row>
    <row r="64" spans="2:6" ht="21.75" customHeight="1" thickBot="1">
      <c r="B64" s="80" t="s">
        <v>42</v>
      </c>
      <c r="C64" s="147">
        <f>C63/$C$59</f>
        <v>0.0015094339622641509</v>
      </c>
      <c r="D64" s="147">
        <f>D63/$C$59</f>
        <v>0.0015094339622641509</v>
      </c>
      <c r="E64" s="147">
        <f>E63/$C$59</f>
        <v>0</v>
      </c>
      <c r="F64" s="147">
        <f>F63/$C$59</f>
        <v>0</v>
      </c>
    </row>
    <row r="65" spans="2:6" ht="26.25" customHeight="1" thickBot="1">
      <c r="B65" s="79" t="s">
        <v>91</v>
      </c>
      <c r="C65" s="145">
        <v>0</v>
      </c>
      <c r="D65" s="145">
        <v>0</v>
      </c>
      <c r="E65" s="145">
        <v>0</v>
      </c>
      <c r="F65" s="146">
        <f>C65-D65-E65</f>
        <v>0</v>
      </c>
    </row>
    <row r="66" spans="2:6" ht="21.75" customHeight="1" thickBot="1">
      <c r="B66" s="80" t="s">
        <v>42</v>
      </c>
      <c r="C66" s="147">
        <f>C65/$C$59</f>
        <v>0</v>
      </c>
      <c r="D66" s="147">
        <f>D65/$C$59</f>
        <v>0</v>
      </c>
      <c r="E66" s="147">
        <f>E65/$C$59</f>
        <v>0</v>
      </c>
      <c r="F66" s="147">
        <f>F65/$C$59</f>
        <v>0</v>
      </c>
    </row>
    <row r="67" spans="2:6" ht="21.75" customHeight="1" thickBot="1">
      <c r="B67" s="79" t="s">
        <v>24</v>
      </c>
      <c r="C67" s="145">
        <v>0</v>
      </c>
      <c r="D67" s="145">
        <v>0</v>
      </c>
      <c r="E67" s="145">
        <v>0</v>
      </c>
      <c r="F67" s="146">
        <f>C67-D67-E67</f>
        <v>0</v>
      </c>
    </row>
    <row r="68" spans="2:6" ht="21.75" customHeight="1" thickBot="1">
      <c r="B68" s="80" t="s">
        <v>42</v>
      </c>
      <c r="C68" s="147">
        <f>C67/$C$59</f>
        <v>0</v>
      </c>
      <c r="D68" s="147">
        <f>D67/$C$59</f>
        <v>0</v>
      </c>
      <c r="E68" s="147">
        <f>E67/$C$59</f>
        <v>0</v>
      </c>
      <c r="F68" s="147">
        <f>F67/$C$59</f>
        <v>0</v>
      </c>
    </row>
    <row r="69" spans="2:6" ht="21.75" customHeight="1">
      <c r="B69" s="52"/>
      <c r="C69" s="46"/>
      <c r="D69" s="46"/>
      <c r="E69" s="46"/>
      <c r="F69" s="46"/>
    </row>
    <row r="70" spans="2:6" ht="21.75" customHeight="1" thickBot="1">
      <c r="B70" s="41"/>
      <c r="C70" s="40"/>
      <c r="D70" s="90" t="s">
        <v>88</v>
      </c>
      <c r="E70" s="41"/>
      <c r="F70" s="40"/>
    </row>
    <row r="71" spans="2:6" ht="45" customHeight="1" thickBot="1">
      <c r="B71" s="20" t="s">
        <v>15</v>
      </c>
      <c r="C71" s="21" t="s">
        <v>16</v>
      </c>
      <c r="D71" s="21" t="s">
        <v>125</v>
      </c>
      <c r="E71" s="22" t="s">
        <v>126</v>
      </c>
      <c r="F71" s="21" t="s">
        <v>40</v>
      </c>
    </row>
    <row r="72" spans="2:6" ht="13.5" customHeight="1" thickBot="1">
      <c r="B72" s="88"/>
      <c r="C72" s="21" t="s">
        <v>67</v>
      </c>
      <c r="D72" s="21" t="s">
        <v>68</v>
      </c>
      <c r="E72" s="21" t="s">
        <v>69</v>
      </c>
      <c r="F72" s="89" t="s">
        <v>70</v>
      </c>
    </row>
    <row r="73" spans="2:6" ht="21.75" customHeight="1">
      <c r="B73" s="23" t="s">
        <v>17</v>
      </c>
      <c r="C73" s="140">
        <v>0</v>
      </c>
      <c r="D73" s="141">
        <v>0</v>
      </c>
      <c r="E73" s="140">
        <v>0</v>
      </c>
      <c r="F73" s="144">
        <f>C73-D73-E73</f>
        <v>0</v>
      </c>
    </row>
    <row r="74" spans="2:6" ht="21.75" customHeight="1">
      <c r="B74" s="24" t="s">
        <v>54</v>
      </c>
      <c r="C74" s="142">
        <v>100000</v>
      </c>
      <c r="D74" s="143">
        <v>0</v>
      </c>
      <c r="E74" s="142">
        <v>53726.61</v>
      </c>
      <c r="F74" s="144">
        <f>C74-D74-E74</f>
        <v>46273.39</v>
      </c>
    </row>
    <row r="75" spans="2:6" ht="21.75" customHeight="1">
      <c r="B75" s="24" t="s">
        <v>18</v>
      </c>
      <c r="C75" s="142">
        <v>0</v>
      </c>
      <c r="D75" s="143">
        <v>0</v>
      </c>
      <c r="E75" s="142">
        <v>0</v>
      </c>
      <c r="F75" s="144">
        <f>C75-D75-E75</f>
        <v>0</v>
      </c>
    </row>
    <row r="76" spans="2:6" ht="21.75" customHeight="1" thickBot="1">
      <c r="B76" s="65" t="s">
        <v>19</v>
      </c>
      <c r="C76" s="142">
        <v>0</v>
      </c>
      <c r="D76" s="143">
        <v>0</v>
      </c>
      <c r="E76" s="142">
        <v>0</v>
      </c>
      <c r="F76" s="144">
        <f>C76-D76-E76</f>
        <v>0</v>
      </c>
    </row>
    <row r="77" spans="2:6" ht="21.75" customHeight="1" thickBot="1">
      <c r="B77" s="25" t="s">
        <v>20</v>
      </c>
      <c r="C77" s="146">
        <f>SUM(C73:C75)-C76</f>
        <v>100000</v>
      </c>
      <c r="D77" s="146">
        <f>SUM(D73:D75)-D76</f>
        <v>0</v>
      </c>
      <c r="E77" s="146">
        <f>SUM(E73:E75)-E76</f>
        <v>53726.61</v>
      </c>
      <c r="F77" s="146">
        <f>SUM(F73:F75)-F76</f>
        <v>46273.39</v>
      </c>
    </row>
    <row r="78" spans="2:6" ht="21.75" customHeight="1" thickBot="1">
      <c r="B78" s="45" t="s">
        <v>21</v>
      </c>
      <c r="C78" s="46"/>
      <c r="D78" s="46"/>
      <c r="E78" s="46"/>
      <c r="F78" s="46"/>
    </row>
    <row r="79" spans="2:6" ht="21.75" customHeight="1" thickBot="1">
      <c r="B79" s="77" t="s">
        <v>22</v>
      </c>
      <c r="C79" s="145">
        <v>23500</v>
      </c>
      <c r="D79" s="145">
        <v>0</v>
      </c>
      <c r="E79" s="145">
        <v>1950.27</v>
      </c>
      <c r="F79" s="146">
        <f>C79-D79-E79</f>
        <v>21549.73</v>
      </c>
    </row>
    <row r="80" spans="2:6" ht="21.75" customHeight="1" thickBot="1">
      <c r="B80" s="78" t="s">
        <v>42</v>
      </c>
      <c r="C80" s="147">
        <f>C79/$C$59</f>
        <v>0.11084905660377359</v>
      </c>
      <c r="D80" s="147">
        <f>D79/$C$59</f>
        <v>0</v>
      </c>
      <c r="E80" s="147">
        <f>E79/$C$59</f>
        <v>0.00919938679245283</v>
      </c>
      <c r="F80" s="147">
        <f>F79/$C$59</f>
        <v>0.10164966981132076</v>
      </c>
    </row>
    <row r="81" spans="2:6" ht="21.75" customHeight="1" thickBot="1">
      <c r="B81" s="79" t="s">
        <v>23</v>
      </c>
      <c r="C81" s="145">
        <v>580</v>
      </c>
      <c r="D81" s="145">
        <v>0</v>
      </c>
      <c r="E81" s="145">
        <v>235</v>
      </c>
      <c r="F81" s="146">
        <f>C81-D81-E81</f>
        <v>345</v>
      </c>
    </row>
    <row r="82" spans="2:6" ht="21.75" customHeight="1" thickBot="1">
      <c r="B82" s="80" t="s">
        <v>42</v>
      </c>
      <c r="C82" s="147">
        <f>C81/$C$59</f>
        <v>0.0027358490566037736</v>
      </c>
      <c r="D82" s="147">
        <f>D81/$C$59</f>
        <v>0</v>
      </c>
      <c r="E82" s="147">
        <f>E81/$C$59</f>
        <v>0.001108490566037736</v>
      </c>
      <c r="F82" s="147">
        <f>F81/$C$59</f>
        <v>0.0016273584905660376</v>
      </c>
    </row>
    <row r="83" spans="2:6" ht="25.5" customHeight="1" thickBot="1">
      <c r="B83" s="79" t="s">
        <v>91</v>
      </c>
      <c r="C83" s="145">
        <v>0</v>
      </c>
      <c r="D83" s="145">
        <v>0</v>
      </c>
      <c r="E83" s="145">
        <v>0</v>
      </c>
      <c r="F83" s="146">
        <f>C83-D83-E83</f>
        <v>0</v>
      </c>
    </row>
    <row r="84" spans="2:6" ht="21.75" customHeight="1" thickBot="1">
      <c r="B84" s="80" t="s">
        <v>42</v>
      </c>
      <c r="C84" s="147">
        <f>C83/$C$59</f>
        <v>0</v>
      </c>
      <c r="D84" s="147">
        <f>D83/$C$59</f>
        <v>0</v>
      </c>
      <c r="E84" s="147">
        <f>E83/$C$59</f>
        <v>0</v>
      </c>
      <c r="F84" s="147">
        <f>F83/$C$59</f>
        <v>0</v>
      </c>
    </row>
    <row r="85" spans="2:6" ht="21.75" customHeight="1" thickBot="1">
      <c r="B85" s="79" t="s">
        <v>24</v>
      </c>
      <c r="C85" s="145">
        <v>0</v>
      </c>
      <c r="D85" s="145">
        <v>0</v>
      </c>
      <c r="E85" s="145">
        <v>0</v>
      </c>
      <c r="F85" s="146">
        <f>C85-D85-E85</f>
        <v>0</v>
      </c>
    </row>
    <row r="86" spans="2:6" ht="21.75" customHeight="1" thickBot="1">
      <c r="B86" s="80" t="s">
        <v>42</v>
      </c>
      <c r="C86" s="147">
        <f>C85/$C$59</f>
        <v>0</v>
      </c>
      <c r="D86" s="147">
        <f>D85/$C$59</f>
        <v>0</v>
      </c>
      <c r="E86" s="147">
        <f>E85/$C$59</f>
        <v>0</v>
      </c>
      <c r="F86" s="147">
        <f>F85/$C$59</f>
        <v>0</v>
      </c>
    </row>
    <row r="87" spans="2:6" ht="19.5" customHeight="1">
      <c r="B87" s="52"/>
      <c r="C87" s="46"/>
      <c r="D87" s="46"/>
      <c r="E87" s="46"/>
      <c r="F87" s="46"/>
    </row>
    <row r="88" spans="2:6" ht="15" customHeight="1">
      <c r="B88" s="364" t="s">
        <v>33</v>
      </c>
      <c r="C88" s="364"/>
      <c r="D88" s="364"/>
      <c r="E88" s="364"/>
      <c r="F88" s="364"/>
    </row>
    <row r="89" spans="3:6" ht="10.5" customHeight="1" thickBot="1">
      <c r="C89" s="14"/>
      <c r="D89" s="14"/>
      <c r="E89" s="14"/>
      <c r="F89" s="14"/>
    </row>
    <row r="90" spans="2:6" ht="51" customHeight="1" thickBot="1">
      <c r="B90" s="21" t="s">
        <v>134</v>
      </c>
      <c r="C90" s="21" t="s">
        <v>25</v>
      </c>
      <c r="D90" s="22" t="s">
        <v>135</v>
      </c>
      <c r="E90" s="64" t="s">
        <v>26</v>
      </c>
      <c r="F90" s="21" t="s">
        <v>136</v>
      </c>
    </row>
    <row r="91" spans="2:6" ht="21" customHeight="1" thickBot="1">
      <c r="B91" s="145">
        <v>255200</v>
      </c>
      <c r="C91" s="145">
        <v>49771</v>
      </c>
      <c r="D91" s="145">
        <v>96181.96</v>
      </c>
      <c r="E91" s="147">
        <f>(C91+D91)/B91</f>
        <v>0.5719159874608152</v>
      </c>
      <c r="F91" s="146">
        <f>B91-C91-D91</f>
        <v>109247.04</v>
      </c>
    </row>
    <row r="92" spans="2:6" ht="15" customHeight="1">
      <c r="B92" s="45"/>
      <c r="C92" s="46"/>
      <c r="D92" s="46"/>
      <c r="E92" s="46"/>
      <c r="F92" s="46"/>
    </row>
    <row r="93" spans="2:6" ht="15" customHeight="1">
      <c r="B93" s="541" t="s">
        <v>140</v>
      </c>
      <c r="C93" s="541"/>
      <c r="D93" s="541"/>
      <c r="E93" s="151"/>
      <c r="F93" s="151"/>
    </row>
    <row r="94" spans="2:6" ht="9.75" customHeight="1" thickBot="1">
      <c r="B94" s="155"/>
      <c r="C94" s="155"/>
      <c r="D94" s="155"/>
      <c r="E94" s="46"/>
      <c r="F94" s="156"/>
    </row>
    <row r="95" spans="2:6" ht="53.25" customHeight="1" thickBot="1">
      <c r="B95" s="21" t="s">
        <v>129</v>
      </c>
      <c r="C95" s="63" t="s">
        <v>130</v>
      </c>
      <c r="D95" s="101" t="s">
        <v>131</v>
      </c>
      <c r="E95" s="152" t="s">
        <v>132</v>
      </c>
      <c r="F95" s="21" t="s">
        <v>133</v>
      </c>
    </row>
    <row r="96" spans="2:6" ht="23.25" customHeight="1" thickBot="1">
      <c r="B96" s="153">
        <v>0</v>
      </c>
      <c r="C96" s="153">
        <v>0</v>
      </c>
      <c r="D96" s="153">
        <v>0</v>
      </c>
      <c r="E96" s="154">
        <v>0</v>
      </c>
      <c r="F96" s="146">
        <f>B96-C96-D96</f>
        <v>0</v>
      </c>
    </row>
    <row r="97" spans="2:6" ht="42.75" customHeight="1">
      <c r="B97" s="542" t="s">
        <v>139</v>
      </c>
      <c r="C97" s="508"/>
      <c r="D97" s="508"/>
      <c r="E97" s="508"/>
      <c r="F97" s="508"/>
    </row>
    <row r="98" spans="2:6" ht="15" customHeight="1" thickBot="1">
      <c r="B98" s="45"/>
      <c r="C98" s="46"/>
      <c r="D98" s="46"/>
      <c r="E98" s="46"/>
      <c r="F98" s="46"/>
    </row>
    <row r="99" spans="2:6" ht="15" customHeight="1">
      <c r="B99" s="529" t="s">
        <v>120</v>
      </c>
      <c r="C99" s="530"/>
      <c r="D99" s="530"/>
      <c r="E99" s="530"/>
      <c r="F99" s="531"/>
    </row>
    <row r="100" spans="1:10" ht="15" customHeight="1">
      <c r="A100" s="9"/>
      <c r="B100" s="532"/>
      <c r="C100" s="533"/>
      <c r="D100" s="533"/>
      <c r="E100" s="533"/>
      <c r="F100" s="534"/>
      <c r="G100" s="1"/>
      <c r="H100" s="1"/>
      <c r="I100" s="1"/>
      <c r="J100" s="1"/>
    </row>
    <row r="101" spans="1:10" ht="8.25" customHeight="1" thickBot="1">
      <c r="A101" s="9"/>
      <c r="B101" s="535"/>
      <c r="C101" s="536"/>
      <c r="D101" s="536"/>
      <c r="E101" s="536"/>
      <c r="F101" s="537"/>
      <c r="G101" s="1"/>
      <c r="H101" s="1"/>
      <c r="I101" s="1"/>
      <c r="J101" s="1"/>
    </row>
    <row r="102" spans="1:10" ht="15" customHeight="1">
      <c r="A102" s="9"/>
      <c r="B102" s="81"/>
      <c r="C102" s="81"/>
      <c r="D102" s="81"/>
      <c r="E102" s="81"/>
      <c r="F102" s="81"/>
      <c r="G102" s="1"/>
      <c r="H102" s="1"/>
      <c r="I102" s="1"/>
      <c r="J102" s="1"/>
    </row>
    <row r="103" spans="1:10" ht="15" customHeight="1">
      <c r="A103" s="9"/>
      <c r="B103" s="82" t="s">
        <v>63</v>
      </c>
      <c r="C103" s="83"/>
      <c r="D103" s="83"/>
      <c r="E103" s="83"/>
      <c r="F103" s="83"/>
      <c r="G103" s="1"/>
      <c r="H103" s="1"/>
      <c r="I103" s="1"/>
      <c r="J103" s="1"/>
    </row>
    <row r="104" spans="1:10" ht="31.5" customHeight="1">
      <c r="A104" s="9"/>
      <c r="B104" s="538" t="s">
        <v>121</v>
      </c>
      <c r="C104" s="538"/>
      <c r="D104" s="538"/>
      <c r="E104" s="538"/>
      <c r="F104" s="538"/>
      <c r="G104" s="1"/>
      <c r="H104" s="1"/>
      <c r="I104" s="1"/>
      <c r="J104" s="1"/>
    </row>
    <row r="105" spans="1:10" ht="30.75" customHeight="1">
      <c r="A105" s="9"/>
      <c r="B105" s="539" t="s">
        <v>122</v>
      </c>
      <c r="C105" s="539"/>
      <c r="D105" s="539"/>
      <c r="E105" s="539"/>
      <c r="F105" s="539"/>
      <c r="G105" s="1"/>
      <c r="H105" s="1"/>
      <c r="I105" s="1"/>
      <c r="J105" s="1"/>
    </row>
    <row r="106" spans="1:10" ht="30.75" customHeight="1">
      <c r="A106" s="9"/>
      <c r="B106" s="538" t="s">
        <v>90</v>
      </c>
      <c r="C106" s="538"/>
      <c r="D106" s="538"/>
      <c r="E106" s="538"/>
      <c r="F106" s="538"/>
      <c r="G106" s="1"/>
      <c r="H106" s="1"/>
      <c r="I106" s="1"/>
      <c r="J106" s="1"/>
    </row>
    <row r="107" spans="1:10" ht="14.25" customHeight="1">
      <c r="A107" s="9"/>
      <c r="B107" s="82"/>
      <c r="C107" s="82"/>
      <c r="D107" s="82"/>
      <c r="E107" s="82"/>
      <c r="F107" s="82"/>
      <c r="G107" s="1"/>
      <c r="H107" s="1"/>
      <c r="I107" s="1"/>
      <c r="J107" s="1"/>
    </row>
    <row r="108" spans="1:10" ht="15" customHeight="1">
      <c r="A108" s="9"/>
      <c r="B108" s="31" t="s">
        <v>37</v>
      </c>
      <c r="C108" s="222" t="s">
        <v>328</v>
      </c>
      <c r="D108" s="11"/>
      <c r="E108" s="57"/>
      <c r="F108" s="57"/>
      <c r="H108" s="1"/>
      <c r="I108" s="1"/>
      <c r="J108" s="1"/>
    </row>
    <row r="109" spans="1:10" ht="8.25" customHeight="1">
      <c r="A109" s="9"/>
      <c r="H109" s="1"/>
      <c r="I109" s="1"/>
      <c r="J109" s="1"/>
    </row>
    <row r="110" spans="1:10" ht="15" customHeight="1">
      <c r="A110" s="9"/>
      <c r="B110" s="31" t="s">
        <v>92</v>
      </c>
      <c r="C110" s="11" t="s">
        <v>3</v>
      </c>
      <c r="D110" s="11"/>
      <c r="E110" s="57"/>
      <c r="F110" s="57"/>
      <c r="H110" s="1"/>
      <c r="I110" s="1"/>
      <c r="J110" s="1"/>
    </row>
    <row r="111" spans="1:10" ht="7.5" customHeight="1">
      <c r="A111" s="9"/>
      <c r="H111" s="1"/>
      <c r="I111" s="1"/>
      <c r="J111" s="1"/>
    </row>
    <row r="112" spans="1:10" ht="15" customHeight="1">
      <c r="A112" s="9"/>
      <c r="B112" s="31" t="s">
        <v>38</v>
      </c>
      <c r="C112" s="223" t="s">
        <v>329</v>
      </c>
      <c r="D112" s="91"/>
      <c r="E112" s="5"/>
      <c r="F112" s="5"/>
      <c r="H112" s="1"/>
      <c r="I112" s="1"/>
      <c r="J112" s="1"/>
    </row>
    <row r="113" spans="1:10" ht="9" customHeight="1">
      <c r="A113" s="1"/>
      <c r="H113" s="1"/>
      <c r="I113" s="1"/>
      <c r="J113" s="1"/>
    </row>
    <row r="114" spans="1:10" ht="20.25" customHeight="1">
      <c r="A114" s="7"/>
      <c r="B114" s="31" t="s">
        <v>93</v>
      </c>
      <c r="C114" s="31"/>
      <c r="D114" s="223" t="s">
        <v>330</v>
      </c>
      <c r="E114" s="91"/>
      <c r="F114" s="5"/>
      <c r="G114" s="5"/>
      <c r="H114" s="8"/>
      <c r="I114" s="8"/>
      <c r="J114" s="8"/>
    </row>
    <row r="115" spans="1:10" ht="10.5" customHeight="1" thickBot="1">
      <c r="A115" s="7"/>
      <c r="B115" s="7"/>
      <c r="C115" s="1"/>
      <c r="D115" s="8"/>
      <c r="E115" s="8"/>
      <c r="F115" s="8"/>
      <c r="G115" s="8"/>
      <c r="H115" s="8"/>
      <c r="I115" s="8"/>
      <c r="J115" s="8"/>
    </row>
    <row r="116" spans="1:10" ht="40.5" customHeight="1">
      <c r="A116" s="9"/>
      <c r="B116" s="1"/>
      <c r="C116" s="518"/>
      <c r="D116" s="519"/>
      <c r="E116" s="520"/>
      <c r="F116" s="1"/>
      <c r="G116" s="1"/>
      <c r="H116" s="1"/>
      <c r="I116" s="1"/>
      <c r="J116" s="1"/>
    </row>
    <row r="117" spans="1:10" ht="19.5" customHeight="1">
      <c r="A117" s="9"/>
      <c r="C117" s="521"/>
      <c r="D117" s="522"/>
      <c r="E117" s="523"/>
      <c r="F117" s="1"/>
      <c r="G117" s="1"/>
      <c r="H117" s="1"/>
      <c r="I117" s="1"/>
      <c r="J117" s="1"/>
    </row>
    <row r="118" spans="1:10" ht="30" customHeight="1" thickBot="1">
      <c r="A118" s="9"/>
      <c r="B118" s="31" t="s">
        <v>34</v>
      </c>
      <c r="C118" s="524"/>
      <c r="D118" s="525"/>
      <c r="E118" s="526"/>
      <c r="F118" s="1"/>
      <c r="G118" s="1"/>
      <c r="H118" s="1"/>
      <c r="I118" s="1"/>
      <c r="J118" s="1"/>
    </row>
    <row r="119" spans="1:10" ht="12.75">
      <c r="A119" s="9"/>
      <c r="C119" s="1"/>
      <c r="D119" s="1"/>
      <c r="E119" s="1"/>
      <c r="F119" s="1"/>
      <c r="G119" s="1"/>
      <c r="H119" s="1"/>
      <c r="I119" s="1"/>
      <c r="J119" s="1"/>
    </row>
    <row r="120" spans="1:10" ht="20.25" customHeight="1">
      <c r="A120" s="9"/>
      <c r="B120" s="31" t="s">
        <v>10</v>
      </c>
      <c r="C120" s="32" t="s">
        <v>1</v>
      </c>
      <c r="D120" s="1"/>
      <c r="E120" s="1"/>
      <c r="F120" s="1"/>
      <c r="G120" s="1"/>
      <c r="H120" s="1"/>
      <c r="I120" s="1"/>
      <c r="J120" s="1"/>
    </row>
    <row r="121" spans="1:10" ht="12.75">
      <c r="A121" s="9"/>
      <c r="B121" s="1"/>
      <c r="C121" s="1"/>
      <c r="D121" s="1"/>
      <c r="E121" s="1"/>
      <c r="F121" s="1"/>
      <c r="G121" s="1"/>
      <c r="H121" s="1"/>
      <c r="I121" s="1"/>
      <c r="J121" s="1"/>
    </row>
    <row r="122" spans="1:10" ht="12.75">
      <c r="A122" s="9"/>
      <c r="B122" s="1"/>
      <c r="C122" s="1"/>
      <c r="D122" s="1"/>
      <c r="E122" s="1"/>
      <c r="F122" s="1"/>
      <c r="G122" s="1"/>
      <c r="H122" s="1"/>
      <c r="I122" s="1"/>
      <c r="J122" s="1"/>
    </row>
    <row r="123" spans="1:10" ht="12.75">
      <c r="A123" s="9"/>
      <c r="B123" s="1"/>
      <c r="C123" s="1"/>
      <c r="D123" s="1"/>
      <c r="E123" s="1"/>
      <c r="F123" s="1"/>
      <c r="G123" s="1"/>
      <c r="H123" s="1"/>
      <c r="I123" s="1"/>
      <c r="J123" s="1"/>
    </row>
    <row r="124" spans="1:10" ht="19.5" customHeight="1">
      <c r="A124" s="9"/>
      <c r="B124" s="50"/>
      <c r="C124" s="14"/>
      <c r="D124" s="1"/>
      <c r="E124" s="1"/>
      <c r="F124" s="1"/>
      <c r="G124" s="1"/>
      <c r="H124" s="1"/>
      <c r="I124" s="1"/>
      <c r="J124" s="1"/>
    </row>
    <row r="125" spans="1:10" ht="12.75">
      <c r="A125" s="9"/>
      <c r="B125" s="51"/>
      <c r="C125" s="51"/>
      <c r="D125" s="51"/>
      <c r="E125" s="51"/>
      <c r="F125" s="51"/>
      <c r="G125" s="1"/>
      <c r="H125" s="1"/>
      <c r="I125" s="1"/>
      <c r="J125" s="1"/>
    </row>
    <row r="126" spans="1:10" ht="13.5">
      <c r="A126" s="17"/>
      <c r="B126" s="51"/>
      <c r="C126" s="51"/>
      <c r="D126" s="51"/>
      <c r="E126" s="51"/>
      <c r="F126" s="51"/>
      <c r="G126" s="36"/>
      <c r="H126" s="4"/>
      <c r="I126" s="4"/>
      <c r="J126" s="4"/>
    </row>
    <row r="127" spans="1:10" ht="12.75">
      <c r="A127" s="1"/>
      <c r="B127" s="51"/>
      <c r="C127" s="51"/>
      <c r="D127" s="51"/>
      <c r="E127" s="51"/>
      <c r="F127" s="51"/>
      <c r="G127" s="1"/>
      <c r="H127" s="1"/>
      <c r="I127" s="1"/>
      <c r="J127" s="1"/>
    </row>
    <row r="128" spans="1:10" ht="12.75">
      <c r="A128" s="1"/>
      <c r="B128" s="51"/>
      <c r="C128" s="51"/>
      <c r="D128" s="51"/>
      <c r="E128" s="51"/>
      <c r="F128" s="51"/>
      <c r="G128" s="1"/>
      <c r="H128" s="1"/>
      <c r="I128" s="1"/>
      <c r="J128" s="1"/>
    </row>
    <row r="129" spans="1:10" ht="12.75">
      <c r="A129" s="3"/>
      <c r="B129" s="51"/>
      <c r="C129" s="51"/>
      <c r="D129" s="51"/>
      <c r="E129" s="51"/>
      <c r="F129" s="51"/>
      <c r="G129" s="1"/>
      <c r="H129" s="1"/>
      <c r="I129" s="1"/>
      <c r="J129" s="1"/>
    </row>
    <row r="130" spans="1:10" ht="16.5" customHeight="1">
      <c r="A130" s="1"/>
      <c r="B130" s="51"/>
      <c r="C130" s="51"/>
      <c r="D130" s="51"/>
      <c r="E130" s="51"/>
      <c r="F130" s="51"/>
      <c r="G130" s="1"/>
      <c r="H130" s="1"/>
      <c r="I130" s="1"/>
      <c r="J130" s="1"/>
    </row>
    <row r="131" spans="1:10" ht="12.75">
      <c r="A131" s="7"/>
      <c r="B131" s="51"/>
      <c r="C131" s="51"/>
      <c r="D131" s="51"/>
      <c r="E131" s="51"/>
      <c r="F131" s="51"/>
      <c r="G131" s="8"/>
      <c r="H131" s="8"/>
      <c r="I131" s="8"/>
      <c r="J131" s="8"/>
    </row>
    <row r="132" spans="1:10" ht="12.75">
      <c r="A132" s="9"/>
      <c r="B132" s="51"/>
      <c r="C132" s="51"/>
      <c r="D132" s="51"/>
      <c r="E132" s="51"/>
      <c r="F132" s="51"/>
      <c r="G132" s="1"/>
      <c r="H132" s="1"/>
      <c r="I132" s="1"/>
      <c r="J132" s="1"/>
    </row>
    <row r="133" spans="1:10" ht="12.75">
      <c r="A133" s="9"/>
      <c r="B133" s="51"/>
      <c r="C133" s="51"/>
      <c r="D133" s="51"/>
      <c r="E133" s="51"/>
      <c r="F133" s="51"/>
      <c r="G133" s="1"/>
      <c r="H133" s="1"/>
      <c r="I133" s="1"/>
      <c r="J133" s="1"/>
    </row>
    <row r="134" spans="1:10" ht="12.75">
      <c r="A134" s="9"/>
      <c r="B134" s="51"/>
      <c r="C134" s="51"/>
      <c r="D134" s="51"/>
      <c r="E134" s="51"/>
      <c r="F134" s="51"/>
      <c r="G134" s="1"/>
      <c r="H134" s="1"/>
      <c r="I134" s="1"/>
      <c r="J134" s="1"/>
    </row>
    <row r="135" spans="1:10" ht="12.75">
      <c r="A135" s="9"/>
      <c r="B135" s="51"/>
      <c r="C135" s="51"/>
      <c r="D135" s="51"/>
      <c r="E135" s="51"/>
      <c r="F135" s="51"/>
      <c r="G135" s="1"/>
      <c r="H135" s="1"/>
      <c r="I135" s="1"/>
      <c r="J135" s="1"/>
    </row>
    <row r="136" spans="1:10" ht="12.75">
      <c r="A136" s="9"/>
      <c r="B136" s="51"/>
      <c r="C136" s="51"/>
      <c r="D136" s="51"/>
      <c r="E136" s="51"/>
      <c r="F136" s="51"/>
      <c r="G136" s="1"/>
      <c r="H136" s="1"/>
      <c r="I136" s="1"/>
      <c r="J136" s="1"/>
    </row>
    <row r="137" spans="1:10" ht="12.75">
      <c r="A137" s="9"/>
      <c r="B137" s="51"/>
      <c r="C137" s="51"/>
      <c r="D137" s="51"/>
      <c r="E137" s="51"/>
      <c r="F137" s="51"/>
      <c r="G137" s="1"/>
      <c r="H137" s="1"/>
      <c r="I137" s="1"/>
      <c r="J137" s="1"/>
    </row>
    <row r="138" spans="1:10" ht="12.75">
      <c r="A138" s="9"/>
      <c r="B138" s="51"/>
      <c r="C138" s="51"/>
      <c r="D138" s="51"/>
      <c r="E138" s="51"/>
      <c r="F138" s="51"/>
      <c r="G138" s="1"/>
      <c r="H138" s="1"/>
      <c r="I138" s="1"/>
      <c r="J138" s="1"/>
    </row>
    <row r="139" spans="1:10" ht="12.75">
      <c r="A139" s="9"/>
      <c r="B139" s="51"/>
      <c r="C139" s="51"/>
      <c r="D139" s="51"/>
      <c r="E139" s="51"/>
      <c r="F139" s="51"/>
      <c r="G139" s="1"/>
      <c r="H139" s="1"/>
      <c r="I139" s="1"/>
      <c r="J139" s="1"/>
    </row>
    <row r="140" spans="1:10" ht="12.75">
      <c r="A140" s="9"/>
      <c r="B140" s="51"/>
      <c r="C140" s="51"/>
      <c r="D140" s="51"/>
      <c r="E140" s="51"/>
      <c r="F140" s="51"/>
      <c r="G140" s="1"/>
      <c r="H140" s="1"/>
      <c r="I140" s="1"/>
      <c r="J140" s="1"/>
    </row>
    <row r="141" spans="1:10" ht="12.75">
      <c r="A141" s="9"/>
      <c r="B141" s="51"/>
      <c r="C141" s="51"/>
      <c r="D141" s="51"/>
      <c r="E141" s="51"/>
      <c r="F141" s="51"/>
      <c r="G141" s="1"/>
      <c r="H141" s="1"/>
      <c r="I141" s="1"/>
      <c r="J141" s="1"/>
    </row>
    <row r="142" spans="1:10" ht="13.5">
      <c r="A142" s="17"/>
      <c r="B142" s="51"/>
      <c r="C142" s="51"/>
      <c r="D142" s="51"/>
      <c r="E142" s="51"/>
      <c r="F142" s="51"/>
      <c r="G142" s="36"/>
      <c r="H142" s="4"/>
      <c r="I142" s="4"/>
      <c r="J142" s="4"/>
    </row>
    <row r="143" spans="2:6" ht="12.75">
      <c r="B143" s="51"/>
      <c r="C143" s="51"/>
      <c r="D143" s="51"/>
      <c r="E143" s="51"/>
      <c r="F143" s="51"/>
    </row>
    <row r="144" spans="2:6" ht="12.75">
      <c r="B144" s="51"/>
      <c r="C144" s="51"/>
      <c r="D144" s="51"/>
      <c r="E144" s="51"/>
      <c r="F144" s="51"/>
    </row>
    <row r="145" spans="2:6" ht="12.75">
      <c r="B145" s="51"/>
      <c r="C145" s="51"/>
      <c r="D145" s="51"/>
      <c r="E145" s="51"/>
      <c r="F145" s="51"/>
    </row>
    <row r="146" spans="2:6" ht="12.75">
      <c r="B146" s="51"/>
      <c r="C146" s="51"/>
      <c r="D146" s="51"/>
      <c r="E146" s="51"/>
      <c r="F146" s="51"/>
    </row>
    <row r="147" spans="2:6" ht="12.75">
      <c r="B147" s="51"/>
      <c r="C147" s="51"/>
      <c r="D147" s="51"/>
      <c r="E147" s="51"/>
      <c r="F147" s="51"/>
    </row>
    <row r="148" spans="2:6" ht="12.75">
      <c r="B148" s="51"/>
      <c r="C148" s="51"/>
      <c r="D148" s="51"/>
      <c r="E148" s="51"/>
      <c r="F148" s="51"/>
    </row>
    <row r="149" spans="2:6" ht="12.75">
      <c r="B149" s="51"/>
      <c r="C149" s="51"/>
      <c r="D149" s="51"/>
      <c r="E149" s="51"/>
      <c r="F149" s="51"/>
    </row>
    <row r="150" spans="2:6" ht="12.75">
      <c r="B150" s="51"/>
      <c r="C150" s="51"/>
      <c r="D150" s="51"/>
      <c r="E150" s="51"/>
      <c r="F150" s="51"/>
    </row>
    <row r="151" spans="2:6" ht="12.75">
      <c r="B151" s="51"/>
      <c r="C151" s="51"/>
      <c r="D151" s="51"/>
      <c r="E151" s="51"/>
      <c r="F151" s="51"/>
    </row>
  </sheetData>
  <sheetProtection/>
  <mergeCells count="25">
    <mergeCell ref="C116:E118"/>
    <mergeCell ref="B30:F30"/>
    <mergeCell ref="B99:F101"/>
    <mergeCell ref="B88:F88"/>
    <mergeCell ref="B104:F104"/>
    <mergeCell ref="B105:F105"/>
    <mergeCell ref="B106:F106"/>
    <mergeCell ref="B51:F51"/>
    <mergeCell ref="B93:D93"/>
    <mergeCell ref="B97:F97"/>
    <mergeCell ref="C10:F10"/>
    <mergeCell ref="C24:D24"/>
    <mergeCell ref="B1:J1"/>
    <mergeCell ref="C26:D26"/>
    <mergeCell ref="A2:F2"/>
    <mergeCell ref="C6:F6"/>
    <mergeCell ref="C8:F8"/>
    <mergeCell ref="C18:D18"/>
    <mergeCell ref="B39:F39"/>
    <mergeCell ref="C28:D28"/>
    <mergeCell ref="C12:F12"/>
    <mergeCell ref="C14:F14"/>
    <mergeCell ref="C16:F16"/>
    <mergeCell ref="C22:D22"/>
    <mergeCell ref="C20:F20"/>
  </mergeCells>
  <printOptions horizontalCentered="1"/>
  <pageMargins left="0.7874015748031497" right="0.7874015748031497" top="0.7874015748031497" bottom="0.984251968503937" header="0.3937007874015748" footer="0.5118110236220472"/>
  <pageSetup cellComments="asDisplayed" fitToHeight="0" fitToWidth="1" horizontalDpi="600" verticalDpi="600" orientation="portrait" paperSize="9" scale="71" r:id="rId4"/>
  <headerFooter alignWithMargins="0">
    <oddHeader>&amp;CVerze: 4. května 2011</oddHeader>
  </headerFooter>
  <rowBreaks count="3" manualBreakCount="3">
    <brk id="49" max="255" man="1"/>
    <brk id="94" max="6" man="1"/>
    <brk id="122" max="5" man="1"/>
  </rowBreaks>
  <drawing r:id="rId3"/>
  <legacyDrawing r:id="rId2"/>
</worksheet>
</file>

<file path=xl/worksheets/sheet5.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
      <selection activeCell="J14" sqref="J14"/>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3.421875" style="0" hidden="1" customWidth="1"/>
    <col min="8" max="9" width="9.140625" style="0" hidden="1" customWidth="1"/>
    <col min="10" max="10" width="16.140625" style="0" customWidth="1"/>
  </cols>
  <sheetData>
    <row r="1" spans="2:10" s="5" customFormat="1" ht="132.75" customHeight="1">
      <c r="B1" s="225"/>
      <c r="C1" s="226"/>
      <c r="D1" s="226"/>
      <c r="E1" s="226"/>
      <c r="F1" s="226"/>
      <c r="G1" s="226"/>
      <c r="H1" s="226"/>
      <c r="I1" s="226"/>
      <c r="J1" s="226"/>
    </row>
    <row r="2" spans="1:7" ht="22.5" customHeight="1">
      <c r="A2" s="516" t="s">
        <v>104</v>
      </c>
      <c r="B2" s="517"/>
      <c r="C2" s="517"/>
      <c r="D2" s="517"/>
      <c r="E2" s="517"/>
      <c r="F2" s="517"/>
      <c r="G2" s="10"/>
    </row>
    <row r="3" ht="23.25" customHeight="1">
      <c r="C3" s="139" t="s">
        <v>127</v>
      </c>
    </row>
    <row r="4" spans="2:6" ht="19.5" customHeight="1">
      <c r="B4" s="19" t="s">
        <v>27</v>
      </c>
      <c r="C4" s="19" t="s">
        <v>8</v>
      </c>
      <c r="D4" s="18"/>
      <c r="E4" s="18"/>
      <c r="F4" s="18"/>
    </row>
    <row r="5" spans="2:3" ht="15" customHeight="1" thickBot="1">
      <c r="B5" s="37"/>
      <c r="C5" s="2"/>
    </row>
    <row r="6" spans="2:6" ht="19.5" customHeight="1" thickBot="1">
      <c r="B6" s="31" t="s">
        <v>11</v>
      </c>
      <c r="C6" s="511" t="str">
        <f>'4. Žádost o platbu'!C6</f>
        <v>MA-G 21</v>
      </c>
      <c r="D6" s="512"/>
      <c r="E6" s="512"/>
      <c r="F6" s="513"/>
    </row>
    <row r="7" spans="2:6" ht="6" customHeight="1" thickBot="1">
      <c r="B7" s="38"/>
      <c r="C7" s="161"/>
      <c r="D7" s="161"/>
      <c r="E7" s="161"/>
      <c r="F7" s="161"/>
    </row>
    <row r="8" spans="2:6" ht="19.5" customHeight="1" thickBot="1">
      <c r="B8" s="31" t="s">
        <v>12</v>
      </c>
      <c r="C8" s="511" t="str">
        <f>'4. Žádost o platbu'!C8</f>
        <v>M00172</v>
      </c>
      <c r="D8" s="512"/>
      <c r="E8" s="512"/>
      <c r="F8" s="513"/>
    </row>
    <row r="9" spans="2:6" ht="15" customHeight="1" thickBot="1">
      <c r="B9" s="38"/>
      <c r="C9" s="162"/>
      <c r="D9" s="162"/>
      <c r="E9" s="162"/>
      <c r="F9" s="162"/>
    </row>
    <row r="10" spans="2:6" ht="19.5" customHeight="1" thickBot="1">
      <c r="B10" s="94" t="s">
        <v>55</v>
      </c>
      <c r="C10" s="511" t="str">
        <f>'4. Žádost o platbu'!C10</f>
        <v>Kraj Vysočina</v>
      </c>
      <c r="D10" s="512"/>
      <c r="E10" s="512"/>
      <c r="F10" s="513"/>
    </row>
    <row r="11" spans="2:6" ht="6" customHeight="1" thickBot="1">
      <c r="B11" s="38"/>
      <c r="C11" s="161"/>
      <c r="D11" s="161"/>
      <c r="E11" s="163"/>
      <c r="F11" s="161"/>
    </row>
    <row r="12" spans="2:6" ht="19.5" customHeight="1" thickBot="1">
      <c r="B12" s="31" t="s">
        <v>13</v>
      </c>
      <c r="C12" s="511" t="str">
        <f>'4. Žádost o platbu'!C12</f>
        <v>Žižkova 57, CZ-587 33 Jihlava </v>
      </c>
      <c r="D12" s="512"/>
      <c r="E12" s="512"/>
      <c r="F12" s="513"/>
    </row>
    <row r="13" spans="2:6" ht="6" customHeight="1" thickBot="1">
      <c r="B13" s="38"/>
      <c r="C13" s="161"/>
      <c r="D13" s="161"/>
      <c r="E13" s="163"/>
      <c r="F13" s="161"/>
    </row>
    <row r="14" spans="2:6" ht="19.5" customHeight="1" thickBot="1">
      <c r="B14" s="31" t="s">
        <v>53</v>
      </c>
      <c r="C14" s="511" t="str">
        <f>'4. Žádost o platbu'!C14</f>
        <v>Ing. Petr Holý</v>
      </c>
      <c r="D14" s="512"/>
      <c r="E14" s="512"/>
      <c r="F14" s="513"/>
    </row>
    <row r="15" spans="2:6" ht="6" customHeight="1" thickBot="1">
      <c r="B15" s="38"/>
      <c r="C15" s="161"/>
      <c r="D15" s="161"/>
      <c r="E15" s="163"/>
      <c r="F15" s="161"/>
    </row>
    <row r="16" spans="2:6" ht="19.5" customHeight="1" thickBot="1">
      <c r="B16" s="31" t="s">
        <v>61</v>
      </c>
      <c r="C16" s="511" t="str">
        <f>'4. Žádost o platbu'!C16</f>
        <v>564 602 538, holy.p@kr-vysocina.cz</v>
      </c>
      <c r="D16" s="512"/>
      <c r="E16" s="512" t="s">
        <v>7</v>
      </c>
      <c r="F16" s="513"/>
    </row>
    <row r="17" spans="2:6" ht="15" customHeight="1">
      <c r="B17" s="38"/>
      <c r="C17" s="43"/>
      <c r="D17" s="43"/>
      <c r="E17" s="43"/>
      <c r="F17" s="43"/>
    </row>
    <row r="18" spans="2:6" ht="33" customHeight="1">
      <c r="B18" s="546" t="s">
        <v>94</v>
      </c>
      <c r="C18" s="288"/>
      <c r="D18" s="288"/>
      <c r="E18" s="288"/>
      <c r="F18" s="288"/>
    </row>
    <row r="19" spans="2:6" ht="6" customHeight="1">
      <c r="B19" s="95"/>
      <c r="C19" s="92"/>
      <c r="D19" s="92"/>
      <c r="E19" s="92"/>
      <c r="F19" s="92"/>
    </row>
    <row r="20" spans="2:6" ht="15" customHeight="1">
      <c r="B20" s="96" t="s">
        <v>95</v>
      </c>
      <c r="C20" s="97"/>
      <c r="D20" s="97"/>
      <c r="E20" s="97"/>
      <c r="F20" s="97"/>
    </row>
    <row r="21" spans="2:6" ht="15" customHeight="1" thickBot="1">
      <c r="B21" s="98"/>
      <c r="C21" s="99"/>
      <c r="D21" s="99"/>
      <c r="E21" s="99"/>
      <c r="F21" s="99"/>
    </row>
    <row r="22" spans="2:6" ht="22.5" customHeight="1">
      <c r="B22" s="547" t="s">
        <v>105</v>
      </c>
      <c r="C22" s="549" t="s">
        <v>106</v>
      </c>
      <c r="D22" s="550"/>
      <c r="E22" s="551" t="s">
        <v>109</v>
      </c>
      <c r="F22" s="552"/>
    </row>
    <row r="23" spans="2:6" ht="22.5" customHeight="1" thickBot="1">
      <c r="B23" s="548"/>
      <c r="C23" s="119" t="s">
        <v>107</v>
      </c>
      <c r="D23" s="118" t="s">
        <v>108</v>
      </c>
      <c r="E23" s="553"/>
      <c r="F23" s="554"/>
    </row>
    <row r="24" spans="2:6" ht="22.5" customHeight="1" thickBot="1">
      <c r="B24" s="100"/>
      <c r="C24" s="121"/>
      <c r="D24" s="117"/>
      <c r="E24" s="122" t="s">
        <v>0</v>
      </c>
      <c r="F24" s="120"/>
    </row>
    <row r="25" spans="2:6" ht="15" customHeight="1">
      <c r="B25" s="41"/>
      <c r="C25" s="40"/>
      <c r="D25" s="40"/>
      <c r="E25" s="41"/>
      <c r="F25" s="40"/>
    </row>
    <row r="26" spans="2:6" ht="15" customHeight="1">
      <c r="B26" s="544" t="s">
        <v>96</v>
      </c>
      <c r="C26" s="545"/>
      <c r="D26" s="545"/>
      <c r="E26" s="545"/>
      <c r="F26" s="545"/>
    </row>
    <row r="27" spans="2:6" ht="15" customHeight="1" thickBot="1">
      <c r="B27" s="41"/>
      <c r="C27" s="40"/>
      <c r="D27" s="40"/>
      <c r="E27" s="41"/>
      <c r="F27" s="40"/>
    </row>
    <row r="28" spans="2:6" ht="45" customHeight="1" thickBot="1">
      <c r="B28" s="20" t="s">
        <v>97</v>
      </c>
      <c r="C28" s="21" t="s">
        <v>98</v>
      </c>
      <c r="D28" s="101" t="s">
        <v>99</v>
      </c>
      <c r="E28" s="102" t="s">
        <v>100</v>
      </c>
      <c r="F28" s="101" t="s">
        <v>101</v>
      </c>
    </row>
    <row r="29" spans="2:6" ht="14.25" customHeight="1">
      <c r="B29" s="103"/>
      <c r="C29" s="104"/>
      <c r="D29" s="104"/>
      <c r="E29" s="105"/>
      <c r="F29" s="106"/>
    </row>
    <row r="30" spans="2:6" ht="15" customHeight="1">
      <c r="B30" s="23" t="s">
        <v>88</v>
      </c>
      <c r="C30" s="26"/>
      <c r="D30" s="27"/>
      <c r="E30" s="26"/>
      <c r="F30" s="107" t="s">
        <v>0</v>
      </c>
    </row>
    <row r="31" spans="2:6" ht="16.5" customHeight="1">
      <c r="B31" s="108" t="s">
        <v>89</v>
      </c>
      <c r="C31" s="28"/>
      <c r="D31" s="29"/>
      <c r="E31" s="28"/>
      <c r="F31" s="30" t="s">
        <v>0</v>
      </c>
    </row>
    <row r="32" spans="2:6" ht="15" customHeight="1">
      <c r="B32" s="24" t="s">
        <v>102</v>
      </c>
      <c r="C32" s="28"/>
      <c r="D32" s="29"/>
      <c r="E32" s="28"/>
      <c r="F32" s="30" t="s">
        <v>0</v>
      </c>
    </row>
    <row r="33" spans="2:6" ht="15" customHeight="1" thickBot="1">
      <c r="B33" s="109" t="s">
        <v>103</v>
      </c>
      <c r="C33" s="110"/>
      <c r="D33" s="111"/>
      <c r="E33" s="110"/>
      <c r="F33" s="112" t="s">
        <v>0</v>
      </c>
    </row>
    <row r="34" spans="2:6" ht="15" customHeight="1" thickBot="1">
      <c r="B34" s="113" t="s">
        <v>20</v>
      </c>
      <c r="C34" s="114"/>
      <c r="D34" s="114"/>
      <c r="E34" s="115"/>
      <c r="F34" s="116" t="s">
        <v>0</v>
      </c>
    </row>
    <row r="35" spans="2:6" ht="15" customHeight="1">
      <c r="B35" s="44"/>
      <c r="C35" s="43"/>
      <c r="D35" s="43"/>
      <c r="E35" s="43"/>
      <c r="F35" s="14"/>
    </row>
    <row r="36" spans="1:7" ht="6.75" customHeight="1">
      <c r="A36" s="9"/>
      <c r="B36" s="93"/>
      <c r="C36" s="93"/>
      <c r="D36" s="93"/>
      <c r="E36" s="93"/>
      <c r="F36" s="93"/>
      <c r="G36" s="1"/>
    </row>
    <row r="37" spans="1:6" ht="15" customHeight="1">
      <c r="A37" s="9"/>
      <c r="B37" s="31" t="s">
        <v>37</v>
      </c>
      <c r="C37" s="11" t="s">
        <v>3</v>
      </c>
      <c r="D37" s="11"/>
      <c r="E37" s="57"/>
      <c r="F37" s="57"/>
    </row>
    <row r="38" spans="1:6" ht="7.5" customHeight="1">
      <c r="A38" s="9"/>
      <c r="B38" s="38"/>
      <c r="C38" s="57"/>
      <c r="D38" s="57"/>
      <c r="E38" s="57"/>
      <c r="F38" s="57"/>
    </row>
    <row r="39" spans="1:6" ht="15" customHeight="1">
      <c r="A39" s="9"/>
      <c r="B39" s="31" t="s">
        <v>92</v>
      </c>
      <c r="C39" s="11" t="s">
        <v>3</v>
      </c>
      <c r="D39" s="11"/>
      <c r="E39" s="57"/>
      <c r="F39" s="57"/>
    </row>
    <row r="40" ht="7.5" customHeight="1">
      <c r="A40" s="9"/>
    </row>
    <row r="41" spans="1:6" ht="15" customHeight="1">
      <c r="A41" s="9"/>
      <c r="B41" s="31" t="s">
        <v>38</v>
      </c>
      <c r="C41" s="91" t="s">
        <v>6</v>
      </c>
      <c r="D41" s="91"/>
      <c r="E41" s="34"/>
      <c r="F41" s="34"/>
    </row>
    <row r="42" spans="1:6" ht="13.5" customHeight="1">
      <c r="A42" s="1"/>
      <c r="B42" s="38"/>
      <c r="C42" s="34"/>
      <c r="D42" s="5"/>
      <c r="E42" s="5"/>
      <c r="F42" s="5"/>
    </row>
    <row r="43" spans="1:8" ht="20.25" customHeight="1">
      <c r="A43" s="7"/>
      <c r="B43" s="31" t="s">
        <v>93</v>
      </c>
      <c r="C43" s="91" t="s">
        <v>6</v>
      </c>
      <c r="D43" s="91"/>
      <c r="E43" s="543"/>
      <c r="F43" s="543"/>
      <c r="G43" s="543"/>
      <c r="H43" s="543"/>
    </row>
    <row r="44" ht="9" customHeight="1" thickBot="1">
      <c r="A44" s="7"/>
    </row>
    <row r="45" spans="1:7" ht="40.5" customHeight="1">
      <c r="A45" s="9"/>
      <c r="B45" s="1"/>
      <c r="C45" s="518"/>
      <c r="D45" s="519"/>
      <c r="E45" s="520"/>
      <c r="F45" s="1"/>
      <c r="G45" s="1"/>
    </row>
    <row r="46" spans="1:7" ht="19.5" customHeight="1">
      <c r="A46" s="9"/>
      <c r="C46" s="521"/>
      <c r="D46" s="522"/>
      <c r="E46" s="523"/>
      <c r="F46" s="1"/>
      <c r="G46" s="1"/>
    </row>
    <row r="47" spans="1:7" ht="30" customHeight="1" thickBot="1">
      <c r="A47" s="9"/>
      <c r="B47" s="31" t="s">
        <v>34</v>
      </c>
      <c r="C47" s="524"/>
      <c r="D47" s="525"/>
      <c r="E47" s="526"/>
      <c r="F47" s="1"/>
      <c r="G47" s="1"/>
    </row>
    <row r="48" spans="1:7" ht="12.75">
      <c r="A48" s="9"/>
      <c r="C48" s="1"/>
      <c r="D48" s="1"/>
      <c r="E48" s="1"/>
      <c r="F48" s="1"/>
      <c r="G48" s="1"/>
    </row>
    <row r="49" spans="1:7" ht="20.25" customHeight="1">
      <c r="A49" s="9"/>
      <c r="B49" s="31" t="s">
        <v>10</v>
      </c>
      <c r="C49" s="32" t="s">
        <v>1</v>
      </c>
      <c r="D49" s="1"/>
      <c r="E49" s="1"/>
      <c r="F49" s="1"/>
      <c r="G49" s="1"/>
    </row>
    <row r="50" spans="1:7" ht="12.75">
      <c r="A50" s="9"/>
      <c r="B50" s="1"/>
      <c r="C50" s="1"/>
      <c r="D50" s="1"/>
      <c r="E50" s="1"/>
      <c r="F50" s="1"/>
      <c r="G50" s="1"/>
    </row>
    <row r="51" spans="1:7" ht="13.5">
      <c r="A51" s="17"/>
      <c r="B51" s="51"/>
      <c r="C51" s="51"/>
      <c r="D51" s="51"/>
      <c r="E51" s="51"/>
      <c r="F51" s="51"/>
      <c r="G51" s="36"/>
    </row>
    <row r="52" spans="2:6" ht="12.75">
      <c r="B52" s="51"/>
      <c r="C52" s="51"/>
      <c r="D52" s="51"/>
      <c r="E52" s="51"/>
      <c r="F52" s="51"/>
    </row>
    <row r="53" spans="2:6" ht="12.75">
      <c r="B53" s="51"/>
      <c r="C53" s="51"/>
      <c r="D53" s="51"/>
      <c r="E53" s="51"/>
      <c r="F53" s="51"/>
    </row>
    <row r="54" spans="2:6" ht="12.75">
      <c r="B54" s="51"/>
      <c r="C54" s="51"/>
      <c r="D54" s="51"/>
      <c r="E54" s="51"/>
      <c r="F54" s="51"/>
    </row>
    <row r="55" spans="2:6" ht="12.75">
      <c r="B55" s="51"/>
      <c r="C55" s="51"/>
      <c r="D55" s="51"/>
      <c r="E55" s="51"/>
      <c r="F55" s="51"/>
    </row>
    <row r="56" spans="2:6" ht="12.75">
      <c r="B56" s="51"/>
      <c r="C56" s="51"/>
      <c r="D56" s="51"/>
      <c r="E56" s="51"/>
      <c r="F56" s="51"/>
    </row>
    <row r="57" spans="2:6" ht="12.75">
      <c r="B57" s="51"/>
      <c r="C57" s="51"/>
      <c r="D57" s="51"/>
      <c r="E57" s="51"/>
      <c r="F57" s="51"/>
    </row>
    <row r="58" spans="2:6" ht="12.75">
      <c r="B58" s="51"/>
      <c r="C58" s="51"/>
      <c r="D58" s="51"/>
      <c r="E58" s="51"/>
      <c r="F58" s="51"/>
    </row>
    <row r="59" spans="2:6" ht="12.75">
      <c r="B59" s="51"/>
      <c r="C59" s="51"/>
      <c r="D59" s="51"/>
      <c r="E59" s="51"/>
      <c r="F59" s="51"/>
    </row>
    <row r="60" spans="2:6" ht="12.75">
      <c r="B60" s="51"/>
      <c r="C60" s="51"/>
      <c r="D60" s="51"/>
      <c r="E60" s="51"/>
      <c r="F60" s="51"/>
    </row>
  </sheetData>
  <sheetProtection/>
  <mergeCells count="15">
    <mergeCell ref="E43:H43"/>
    <mergeCell ref="C45:E47"/>
    <mergeCell ref="B26:F26"/>
    <mergeCell ref="B18:F18"/>
    <mergeCell ref="B22:B23"/>
    <mergeCell ref="C22:D22"/>
    <mergeCell ref="E22:F23"/>
    <mergeCell ref="B1:J1"/>
    <mergeCell ref="A2:F2"/>
    <mergeCell ref="C6:F6"/>
    <mergeCell ref="C8:F8"/>
    <mergeCell ref="C16:F16"/>
    <mergeCell ref="C10:F10"/>
    <mergeCell ref="C12:F12"/>
    <mergeCell ref="C14:F14"/>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headerFooter alignWithMargins="0">
    <oddHeader>&amp;CVerze: 4. května 2011</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Jakoubková Marie</cp:lastModifiedBy>
  <cp:lastPrinted>2014-08-21T11:11:09Z</cp:lastPrinted>
  <dcterms:created xsi:type="dcterms:W3CDTF">2007-12-02T16:14:20Z</dcterms:created>
  <dcterms:modified xsi:type="dcterms:W3CDTF">2014-08-21T11:11:12Z</dcterms:modified>
  <cp:category/>
  <cp:version/>
  <cp:contentType/>
  <cp:contentStatus/>
</cp:coreProperties>
</file>