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6" windowHeight="8592" activeTab="0"/>
  </bookViews>
  <sheets>
    <sheet name="RK-24-2014-57, př. 1 " sheetId="1" r:id="rId1"/>
  </sheets>
  <definedNames>
    <definedName name="_xlnm.Print_Area" localSheetId="0">'RK-24-2014-57, př. 1 '!$A$1:$M$33</definedName>
  </definedNames>
  <calcPr fullCalcOnLoad="1"/>
</workbook>
</file>

<file path=xl/sharedStrings.xml><?xml version="1.0" encoding="utf-8"?>
<sst xmlns="http://schemas.openxmlformats.org/spreadsheetml/2006/main" count="110" uniqueCount="76">
  <si>
    <t>Seznam požadavků nad rámec základního projektu - FAMA+</t>
  </si>
  <si>
    <t>Testování</t>
  </si>
  <si>
    <t>Projekční práce</t>
  </si>
  <si>
    <t>Implementace</t>
  </si>
  <si>
    <t>7+8=15</t>
  </si>
  <si>
    <t>XIV.</t>
  </si>
  <si>
    <t>XV.</t>
  </si>
  <si>
    <t>XVI.</t>
  </si>
  <si>
    <t>NEPE</t>
  </si>
  <si>
    <t>NETR</t>
  </si>
  <si>
    <t>Požadavek od</t>
  </si>
  <si>
    <t>Další zájemci</t>
  </si>
  <si>
    <t>Jednání</t>
  </si>
  <si>
    <t>Zpracování výsledků</t>
  </si>
  <si>
    <t>NETR, NEJI</t>
  </si>
  <si>
    <t xml:space="preserve">NEPE </t>
  </si>
  <si>
    <t>NEJI</t>
  </si>
  <si>
    <t>XIII. 2.</t>
  </si>
  <si>
    <t>Požadavky neřešené v r. 2013</t>
  </si>
  <si>
    <t>NENM</t>
  </si>
  <si>
    <t>NEHB</t>
  </si>
  <si>
    <t>NEHB, NEPE</t>
  </si>
  <si>
    <t>Název</t>
  </si>
  <si>
    <t xml:space="preserve">I. </t>
  </si>
  <si>
    <t>II.</t>
  </si>
  <si>
    <t>III.</t>
  </si>
  <si>
    <t xml:space="preserve">IV. </t>
  </si>
  <si>
    <t xml:space="preserve">V. </t>
  </si>
  <si>
    <t xml:space="preserve">VI. </t>
  </si>
  <si>
    <t>Realizace elektrorevizí</t>
  </si>
  <si>
    <t>VII.</t>
  </si>
  <si>
    <t>IX.</t>
  </si>
  <si>
    <t>X.</t>
  </si>
  <si>
    <t>XI.</t>
  </si>
  <si>
    <t>XIII. 1.</t>
  </si>
  <si>
    <t>XIII. 3.</t>
  </si>
  <si>
    <t>XIII. 4.</t>
  </si>
  <si>
    <t>Číslo</t>
  </si>
  <si>
    <t>Zobrazování dokumentů</t>
  </si>
  <si>
    <t>Doplnění záložky</t>
  </si>
  <si>
    <t>Doplnění indikátoru</t>
  </si>
  <si>
    <t>Zveřejnění pole "Poznámka"</t>
  </si>
  <si>
    <t>Nastavení přístupových práv    a ověření funkčnosti</t>
  </si>
  <si>
    <t>Přidání sloupce do formuláře "Hromadné připojení dokumentu k ZP"</t>
  </si>
  <si>
    <t>Úprava dat u TP</t>
  </si>
  <si>
    <t>Úprava zadávacího procesu</t>
  </si>
  <si>
    <t>XII. 2.</t>
  </si>
  <si>
    <t>Příznak přiložené přílohy</t>
  </si>
  <si>
    <t>Servisní objednávka s cenou</t>
  </si>
  <si>
    <t>Odesílání objednávek z FaMa+</t>
  </si>
  <si>
    <t>Informační e-mail o založení nového požadavku</t>
  </si>
  <si>
    <t>Potvrzení realizace objednávky</t>
  </si>
  <si>
    <t>Nastavení WorkFlow u schvalování objednávek</t>
  </si>
  <si>
    <t>Úprava WorkFlow u přehledu majetku</t>
  </si>
  <si>
    <t>Rozšíření funkcionality „Potvrzení opakované činnosti s negativním výsledkem“</t>
  </si>
  <si>
    <t>Vytvoření nové tiskové sestavy</t>
  </si>
  <si>
    <t>Počet hodin celkem/ZZ</t>
  </si>
  <si>
    <t>Analýza a programování</t>
  </si>
  <si>
    <t xml:space="preserve"> - </t>
  </si>
  <si>
    <t>Vytisknout čárový kód+číslo, vytvořit tiskovou sestavu</t>
  </si>
  <si>
    <t>Upgrade, instalace a distribuce</t>
  </si>
  <si>
    <t>Databáze externích pracovníků</t>
  </si>
  <si>
    <t>NEHB, NENM, NEPE</t>
  </si>
  <si>
    <t>XIX.</t>
  </si>
  <si>
    <t xml:space="preserve">NEHB, NEJI, NENM, NETR </t>
  </si>
  <si>
    <t>NEHB, NEJI NENM, NEPE</t>
  </si>
  <si>
    <t>NEHB, NEJI, NENM, NEPE</t>
  </si>
  <si>
    <t>NEHB, NENM, NEPE, NETR</t>
  </si>
  <si>
    <t>Počet hodin celkem (v případě zájmu všech ZZ)</t>
  </si>
  <si>
    <t xml:space="preserve">NEHB </t>
  </si>
  <si>
    <t>Počet hodin / ZZ</t>
  </si>
  <si>
    <t>XII. 3.</t>
  </si>
  <si>
    <t>NEHB, NETR</t>
  </si>
  <si>
    <t>Počet stran: 1</t>
  </si>
  <si>
    <t>Změna názvu Provozní kniha</t>
  </si>
  <si>
    <t>RK-24-2014-57,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</si>
</sst>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24" fillId="33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right"/>
    </xf>
    <xf numFmtId="0" fontId="0" fillId="0" borderId="0" xfId="0" applyAlignment="1">
      <alignment wrapText="1"/>
    </xf>
    <xf numFmtId="0" fontId="24" fillId="0" borderId="0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Border="1" applyAlignment="1">
      <alignment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24" fillId="34" borderId="22" xfId="0" applyFont="1" applyFill="1" applyBorder="1" applyAlignment="1">
      <alignment/>
    </xf>
    <xf numFmtId="0" fontId="24" fillId="34" borderId="23" xfId="0" applyFont="1" applyFill="1" applyBorder="1" applyAlignment="1">
      <alignment/>
    </xf>
    <xf numFmtId="0" fontId="20" fillId="35" borderId="24" xfId="0" applyFont="1" applyFill="1" applyBorder="1" applyAlignment="1">
      <alignment/>
    </xf>
    <xf numFmtId="0" fontId="20" fillId="35" borderId="23" xfId="0" applyFont="1" applyFill="1" applyBorder="1" applyAlignment="1">
      <alignment/>
    </xf>
    <xf numFmtId="0" fontId="20" fillId="35" borderId="25" xfId="0" applyFont="1" applyFill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 wrapText="1"/>
    </xf>
    <xf numFmtId="0" fontId="24" fillId="34" borderId="31" xfId="0" applyFont="1" applyFill="1" applyBorder="1" applyAlignment="1">
      <alignment/>
    </xf>
    <xf numFmtId="0" fontId="24" fillId="0" borderId="32" xfId="0" applyFont="1" applyBorder="1" applyAlignment="1">
      <alignment horizontal="left" vertical="center"/>
    </xf>
    <xf numFmtId="0" fontId="0" fillId="0" borderId="33" xfId="0" applyFill="1" applyBorder="1" applyAlignment="1">
      <alignment horizontal="right"/>
    </xf>
    <xf numFmtId="0" fontId="0" fillId="0" borderId="27" xfId="0" applyFill="1" applyBorder="1" applyAlignment="1">
      <alignment horizontal="right" wrapText="1"/>
    </xf>
    <xf numFmtId="0" fontId="39" fillId="0" borderId="0" xfId="0" applyFont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/>
    </xf>
    <xf numFmtId="0" fontId="24" fillId="37" borderId="35" xfId="0" applyFont="1" applyFill="1" applyBorder="1" applyAlignment="1">
      <alignment horizontal="left" vertical="center" wrapText="1"/>
    </xf>
    <xf numFmtId="0" fontId="24" fillId="37" borderId="18" xfId="0" applyFont="1" applyFill="1" applyBorder="1" applyAlignment="1">
      <alignment horizontal="left" vertical="center" wrapText="1"/>
    </xf>
    <xf numFmtId="0" fontId="24" fillId="37" borderId="34" xfId="0" applyFont="1" applyFill="1" applyBorder="1" applyAlignment="1">
      <alignment horizontal="left" vertical="center" wrapText="1"/>
    </xf>
    <xf numFmtId="0" fontId="24" fillId="37" borderId="17" xfId="0" applyFont="1" applyFill="1" applyBorder="1" applyAlignment="1">
      <alignment horizontal="center" vertical="center"/>
    </xf>
    <xf numFmtId="0" fontId="24" fillId="37" borderId="36" xfId="0" applyFont="1" applyFill="1" applyBorder="1" applyAlignment="1">
      <alignment horizontal="center" vertical="center"/>
    </xf>
    <xf numFmtId="0" fontId="39" fillId="0" borderId="0" xfId="0" applyFont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workbookViewId="0" topLeftCell="E1">
      <selection activeCell="H1" sqref="H1"/>
    </sheetView>
  </sheetViews>
  <sheetFormatPr defaultColWidth="9.140625" defaultRowHeight="15"/>
  <cols>
    <col min="1" max="1" width="6.57421875" style="0" customWidth="1"/>
    <col min="2" max="2" width="27.8515625" style="0" customWidth="1"/>
    <col min="3" max="3" width="15.00390625" style="0" customWidth="1"/>
    <col min="4" max="4" width="13.28125" style="0" customWidth="1"/>
    <col min="5" max="5" width="13.57421875" style="0" customWidth="1"/>
    <col min="6" max="7" width="14.140625" style="0" customWidth="1"/>
    <col min="8" max="8" width="13.28125" style="19" customWidth="1"/>
    <col min="9" max="9" width="11.8515625" style="0" customWidth="1"/>
    <col min="10" max="10" width="14.140625" style="0" customWidth="1"/>
    <col min="11" max="11" width="11.28125" style="0" customWidth="1"/>
    <col min="12" max="12" width="13.57421875" style="21" customWidth="1"/>
    <col min="13" max="13" width="12.140625" style="21" customWidth="1"/>
    <col min="14" max="14" width="12.00390625" style="0" customWidth="1"/>
  </cols>
  <sheetData>
    <row r="1" spans="1:13" ht="15" customHeight="1">
      <c r="A1" s="61" t="s">
        <v>0</v>
      </c>
      <c r="B1" s="61"/>
      <c r="C1" s="61"/>
      <c r="D1" s="61"/>
      <c r="E1" s="61"/>
      <c r="I1" s="56"/>
      <c r="J1" s="56"/>
      <c r="K1" s="56"/>
      <c r="L1" s="67" t="s">
        <v>75</v>
      </c>
      <c r="M1" s="67"/>
    </row>
    <row r="2" spans="9:13" ht="14.25">
      <c r="I2" s="56"/>
      <c r="J2" s="56"/>
      <c r="K2" s="56"/>
      <c r="L2" s="67" t="s">
        <v>73</v>
      </c>
      <c r="M2" s="67"/>
    </row>
    <row r="3" ht="15" thickBot="1"/>
    <row r="4" spans="1:13" s="3" customFormat="1" ht="57.75" thickBot="1">
      <c r="A4" s="18" t="s">
        <v>37</v>
      </c>
      <c r="B4" s="18" t="s">
        <v>22</v>
      </c>
      <c r="C4" s="24" t="s">
        <v>2</v>
      </c>
      <c r="D4" s="23" t="s">
        <v>57</v>
      </c>
      <c r="E4" s="23" t="s">
        <v>1</v>
      </c>
      <c r="F4" s="23" t="s">
        <v>3</v>
      </c>
      <c r="G4" s="23" t="s">
        <v>60</v>
      </c>
      <c r="H4" s="25" t="s">
        <v>12</v>
      </c>
      <c r="I4" s="23" t="s">
        <v>13</v>
      </c>
      <c r="J4" s="25" t="s">
        <v>68</v>
      </c>
      <c r="K4" s="26" t="s">
        <v>10</v>
      </c>
      <c r="L4" s="18" t="s">
        <v>11</v>
      </c>
      <c r="M4" s="18" t="s">
        <v>56</v>
      </c>
    </row>
    <row r="5" spans="1:13" ht="28.5">
      <c r="A5" s="29" t="s">
        <v>23</v>
      </c>
      <c r="B5" s="14" t="s">
        <v>39</v>
      </c>
      <c r="C5" s="15">
        <v>2</v>
      </c>
      <c r="D5" s="16">
        <v>8</v>
      </c>
      <c r="E5" s="16">
        <v>2</v>
      </c>
      <c r="F5" s="16">
        <v>0.5</v>
      </c>
      <c r="G5" s="20">
        <v>0</v>
      </c>
      <c r="H5" s="17">
        <v>0</v>
      </c>
      <c r="I5" s="17">
        <v>0</v>
      </c>
      <c r="J5" s="5">
        <f>SUM(C5:I5)</f>
        <v>12.5</v>
      </c>
      <c r="K5" s="27" t="s">
        <v>8</v>
      </c>
      <c r="L5" s="27" t="s">
        <v>64</v>
      </c>
      <c r="M5" s="39">
        <v>2.5</v>
      </c>
    </row>
    <row r="6" spans="1:13" ht="28.5">
      <c r="A6" s="30" t="s">
        <v>24</v>
      </c>
      <c r="B6" s="13" t="s">
        <v>38</v>
      </c>
      <c r="C6" s="11">
        <v>3</v>
      </c>
      <c r="D6" s="6" t="s">
        <v>4</v>
      </c>
      <c r="E6" s="6">
        <v>2</v>
      </c>
      <c r="F6" s="6">
        <v>0.5</v>
      </c>
      <c r="G6" s="8">
        <v>0</v>
      </c>
      <c r="H6" s="7">
        <v>0</v>
      </c>
      <c r="I6" s="7">
        <v>0</v>
      </c>
      <c r="J6" s="2">
        <v>20.5</v>
      </c>
      <c r="K6" s="10" t="s">
        <v>8</v>
      </c>
      <c r="L6" s="27" t="s">
        <v>64</v>
      </c>
      <c r="M6" s="40">
        <v>4.1</v>
      </c>
    </row>
    <row r="7" spans="1:13" ht="28.5">
      <c r="A7" s="30" t="s">
        <v>25</v>
      </c>
      <c r="B7" s="13" t="s">
        <v>40</v>
      </c>
      <c r="C7" s="12">
        <v>0.5</v>
      </c>
      <c r="D7" s="8">
        <v>8</v>
      </c>
      <c r="E7" s="8">
        <v>1</v>
      </c>
      <c r="F7" s="8">
        <v>1</v>
      </c>
      <c r="G7" s="8">
        <v>0</v>
      </c>
      <c r="H7" s="9">
        <v>0</v>
      </c>
      <c r="I7" s="9">
        <v>0</v>
      </c>
      <c r="J7" s="2">
        <f>SUM(C7:I7)</f>
        <v>10.5</v>
      </c>
      <c r="K7" s="10" t="s">
        <v>8</v>
      </c>
      <c r="L7" s="27" t="s">
        <v>64</v>
      </c>
      <c r="M7" s="40">
        <v>2.1</v>
      </c>
    </row>
    <row r="8" spans="1:13" ht="28.5">
      <c r="A8" s="30" t="s">
        <v>26</v>
      </c>
      <c r="B8" s="13" t="s">
        <v>41</v>
      </c>
      <c r="C8" s="12">
        <v>1</v>
      </c>
      <c r="D8" s="8">
        <v>10</v>
      </c>
      <c r="E8" s="8">
        <v>1</v>
      </c>
      <c r="F8" s="8">
        <v>1</v>
      </c>
      <c r="G8" s="8">
        <v>0</v>
      </c>
      <c r="H8" s="9">
        <v>0</v>
      </c>
      <c r="I8" s="9">
        <v>0</v>
      </c>
      <c r="J8" s="2">
        <f>SUM(C8:I8)</f>
        <v>13</v>
      </c>
      <c r="K8" s="10" t="s">
        <v>8</v>
      </c>
      <c r="L8" s="27" t="s">
        <v>64</v>
      </c>
      <c r="M8" s="40">
        <v>2.6</v>
      </c>
    </row>
    <row r="9" spans="1:13" ht="28.5">
      <c r="A9" s="30" t="s">
        <v>27</v>
      </c>
      <c r="B9" s="13" t="s">
        <v>29</v>
      </c>
      <c r="C9" s="11">
        <v>0</v>
      </c>
      <c r="D9" s="6">
        <v>0</v>
      </c>
      <c r="E9" s="6">
        <v>0</v>
      </c>
      <c r="F9" s="6">
        <v>0</v>
      </c>
      <c r="G9" s="8">
        <v>0</v>
      </c>
      <c r="H9" s="7">
        <v>8</v>
      </c>
      <c r="I9" s="7">
        <v>16</v>
      </c>
      <c r="J9" s="2">
        <f>SUM(C9:I9)</f>
        <v>24</v>
      </c>
      <c r="K9" s="10" t="s">
        <v>9</v>
      </c>
      <c r="L9" s="10" t="s">
        <v>65</v>
      </c>
      <c r="M9" s="40">
        <v>4.8</v>
      </c>
    </row>
    <row r="10" spans="1:13" ht="28.5">
      <c r="A10" s="30" t="s">
        <v>28</v>
      </c>
      <c r="B10" s="13" t="s">
        <v>42</v>
      </c>
      <c r="C10" s="11">
        <v>0</v>
      </c>
      <c r="D10" s="6">
        <v>0</v>
      </c>
      <c r="E10" s="6">
        <v>0.5</v>
      </c>
      <c r="F10" s="6">
        <v>2</v>
      </c>
      <c r="G10" s="8">
        <v>0</v>
      </c>
      <c r="H10" s="7">
        <v>0</v>
      </c>
      <c r="I10" s="7">
        <v>0</v>
      </c>
      <c r="J10" s="2">
        <v>12.5</v>
      </c>
      <c r="K10" s="10" t="s">
        <v>8</v>
      </c>
      <c r="L10" s="28" t="s">
        <v>72</v>
      </c>
      <c r="M10" s="40">
        <v>2.5</v>
      </c>
    </row>
    <row r="11" spans="1:13" ht="42.75">
      <c r="A11" s="30" t="s">
        <v>30</v>
      </c>
      <c r="B11" s="13" t="s">
        <v>43</v>
      </c>
      <c r="C11" s="11">
        <v>0.5</v>
      </c>
      <c r="D11" s="6">
        <v>1.5</v>
      </c>
      <c r="E11" s="6">
        <v>0.5</v>
      </c>
      <c r="F11" s="6">
        <v>0.5</v>
      </c>
      <c r="G11" s="8">
        <v>0</v>
      </c>
      <c r="H11" s="7">
        <v>0</v>
      </c>
      <c r="I11" s="7">
        <v>0</v>
      </c>
      <c r="J11" s="2">
        <f>SUM(C11:I11)</f>
        <v>3</v>
      </c>
      <c r="K11" s="10" t="s">
        <v>14</v>
      </c>
      <c r="L11" s="10" t="s">
        <v>62</v>
      </c>
      <c r="M11" s="40">
        <v>0.6</v>
      </c>
    </row>
    <row r="12" spans="1:13" ht="14.25">
      <c r="A12" s="30" t="s">
        <v>31</v>
      </c>
      <c r="B12" s="13" t="s">
        <v>44</v>
      </c>
      <c r="C12" s="11">
        <v>0</v>
      </c>
      <c r="D12" s="6">
        <v>0</v>
      </c>
      <c r="E12" s="6">
        <v>0</v>
      </c>
      <c r="F12" s="6">
        <v>35</v>
      </c>
      <c r="G12" s="8">
        <v>0</v>
      </c>
      <c r="H12" s="7">
        <v>0</v>
      </c>
      <c r="I12" s="7">
        <v>0</v>
      </c>
      <c r="J12" s="6" t="s">
        <v>58</v>
      </c>
      <c r="K12" s="10" t="s">
        <v>8</v>
      </c>
      <c r="L12" s="10" t="s">
        <v>58</v>
      </c>
      <c r="M12" s="40">
        <v>35</v>
      </c>
    </row>
    <row r="13" spans="1:13" ht="28.5">
      <c r="A13" s="30" t="s">
        <v>32</v>
      </c>
      <c r="B13" s="13" t="s">
        <v>74</v>
      </c>
      <c r="C13" s="11">
        <v>0</v>
      </c>
      <c r="D13" s="6">
        <v>0</v>
      </c>
      <c r="E13" s="6">
        <v>0.25</v>
      </c>
      <c r="F13" s="6">
        <v>2.5</v>
      </c>
      <c r="G13" s="8">
        <v>0</v>
      </c>
      <c r="H13" s="7">
        <v>0</v>
      </c>
      <c r="I13" s="7">
        <v>0</v>
      </c>
      <c r="J13" s="2">
        <f>SUM(C13:I13)</f>
        <v>2.75</v>
      </c>
      <c r="K13" s="10" t="s">
        <v>15</v>
      </c>
      <c r="L13" s="27" t="s">
        <v>64</v>
      </c>
      <c r="M13" s="40">
        <v>0.55</v>
      </c>
    </row>
    <row r="14" spans="1:13" ht="14.25">
      <c r="A14" s="30" t="s">
        <v>33</v>
      </c>
      <c r="B14" s="13" t="s">
        <v>45</v>
      </c>
      <c r="C14" s="11">
        <v>0</v>
      </c>
      <c r="D14" s="6">
        <v>0</v>
      </c>
      <c r="E14" s="6">
        <v>0.5</v>
      </c>
      <c r="F14" s="6">
        <v>1.5</v>
      </c>
      <c r="G14" s="8">
        <v>0</v>
      </c>
      <c r="H14" s="7">
        <v>0</v>
      </c>
      <c r="I14" s="7">
        <v>0</v>
      </c>
      <c r="J14" s="2">
        <v>6</v>
      </c>
      <c r="K14" s="10" t="s">
        <v>16</v>
      </c>
      <c r="L14" s="10" t="s">
        <v>20</v>
      </c>
      <c r="M14" s="40">
        <v>1.5</v>
      </c>
    </row>
    <row r="15" spans="1:13" ht="28.5">
      <c r="A15" s="30" t="s">
        <v>46</v>
      </c>
      <c r="B15" s="13" t="s">
        <v>47</v>
      </c>
      <c r="C15" s="11">
        <v>0.5</v>
      </c>
      <c r="D15" s="6">
        <v>1.5</v>
      </c>
      <c r="E15" s="6">
        <v>0.5</v>
      </c>
      <c r="F15" s="6">
        <v>0.5</v>
      </c>
      <c r="G15" s="8">
        <v>0</v>
      </c>
      <c r="H15" s="7">
        <v>0</v>
      </c>
      <c r="I15" s="7">
        <v>0</v>
      </c>
      <c r="J15" s="2">
        <f>SUM(C15:I15)</f>
        <v>3</v>
      </c>
      <c r="K15" s="10" t="s">
        <v>9</v>
      </c>
      <c r="L15" s="10" t="s">
        <v>66</v>
      </c>
      <c r="M15" s="40">
        <v>0.6</v>
      </c>
    </row>
    <row r="16" spans="1:13" ht="28.5">
      <c r="A16" s="30" t="s">
        <v>71</v>
      </c>
      <c r="B16" s="13" t="s">
        <v>48</v>
      </c>
      <c r="C16" s="11">
        <v>0.5</v>
      </c>
      <c r="D16" s="6">
        <v>1.5</v>
      </c>
      <c r="E16" s="6">
        <v>0.5</v>
      </c>
      <c r="F16" s="6">
        <v>0.5</v>
      </c>
      <c r="G16" s="8">
        <v>0</v>
      </c>
      <c r="H16" s="7">
        <v>0</v>
      </c>
      <c r="I16" s="7">
        <v>0</v>
      </c>
      <c r="J16" s="2">
        <f aca="true" t="shared" si="0" ref="J16:J22">SUM(C16:I16)</f>
        <v>3</v>
      </c>
      <c r="K16" s="10" t="s">
        <v>9</v>
      </c>
      <c r="L16" s="10" t="s">
        <v>66</v>
      </c>
      <c r="M16" s="40">
        <v>0.6</v>
      </c>
    </row>
    <row r="17" spans="1:13" ht="15.75" customHeight="1">
      <c r="A17" s="30" t="s">
        <v>34</v>
      </c>
      <c r="B17" s="13" t="s">
        <v>49</v>
      </c>
      <c r="C17" s="11">
        <v>0</v>
      </c>
      <c r="D17" s="6">
        <v>0</v>
      </c>
      <c r="E17" s="6">
        <v>20</v>
      </c>
      <c r="F17" s="6">
        <v>5</v>
      </c>
      <c r="G17" s="8">
        <v>0</v>
      </c>
      <c r="H17" s="7">
        <v>0</v>
      </c>
      <c r="I17" s="7">
        <v>0</v>
      </c>
      <c r="J17" s="2">
        <f t="shared" si="0"/>
        <v>25</v>
      </c>
      <c r="K17" s="10" t="s">
        <v>16</v>
      </c>
      <c r="L17" s="10" t="s">
        <v>69</v>
      </c>
      <c r="M17" s="40">
        <v>5</v>
      </c>
    </row>
    <row r="18" spans="1:13" ht="28.5">
      <c r="A18" s="30" t="s">
        <v>17</v>
      </c>
      <c r="B18" s="13" t="s">
        <v>50</v>
      </c>
      <c r="C18" s="11">
        <v>0</v>
      </c>
      <c r="D18" s="6">
        <v>0</v>
      </c>
      <c r="E18" s="6">
        <v>7.5</v>
      </c>
      <c r="F18" s="6">
        <v>2.5</v>
      </c>
      <c r="G18" s="8">
        <v>0</v>
      </c>
      <c r="H18" s="7">
        <v>0</v>
      </c>
      <c r="I18" s="7">
        <v>0</v>
      </c>
      <c r="J18" s="2">
        <f t="shared" si="0"/>
        <v>10</v>
      </c>
      <c r="K18" s="10" t="s">
        <v>16</v>
      </c>
      <c r="L18" s="10" t="s">
        <v>58</v>
      </c>
      <c r="M18" s="40">
        <v>2</v>
      </c>
    </row>
    <row r="19" spans="1:13" ht="14.25">
      <c r="A19" s="30" t="s">
        <v>35</v>
      </c>
      <c r="B19" s="13" t="s">
        <v>51</v>
      </c>
      <c r="C19" s="11">
        <v>0</v>
      </c>
      <c r="D19" s="6">
        <v>0</v>
      </c>
      <c r="E19" s="6">
        <v>0.5</v>
      </c>
      <c r="F19" s="6">
        <v>2</v>
      </c>
      <c r="G19" s="8">
        <v>0</v>
      </c>
      <c r="H19" s="7">
        <v>0</v>
      </c>
      <c r="I19" s="7">
        <v>0</v>
      </c>
      <c r="J19" s="2">
        <v>12.5</v>
      </c>
      <c r="K19" s="10" t="s">
        <v>16</v>
      </c>
      <c r="L19" s="10" t="s">
        <v>58</v>
      </c>
      <c r="M19" s="40">
        <v>2.5</v>
      </c>
    </row>
    <row r="20" spans="1:13" ht="28.5">
      <c r="A20" s="30" t="s">
        <v>36</v>
      </c>
      <c r="B20" s="13" t="s">
        <v>55</v>
      </c>
      <c r="C20" s="11">
        <v>1.5</v>
      </c>
      <c r="D20" s="6">
        <v>6</v>
      </c>
      <c r="E20" s="6">
        <v>1</v>
      </c>
      <c r="F20" s="6">
        <v>1</v>
      </c>
      <c r="G20" s="8">
        <v>0</v>
      </c>
      <c r="H20" s="7">
        <v>0</v>
      </c>
      <c r="I20" s="7">
        <v>0</v>
      </c>
      <c r="J20" s="2">
        <v>13.5</v>
      </c>
      <c r="K20" s="10" t="s">
        <v>16</v>
      </c>
      <c r="L20" s="10" t="s">
        <v>67</v>
      </c>
      <c r="M20" s="40">
        <v>2.7</v>
      </c>
    </row>
    <row r="21" spans="1:13" ht="28.5">
      <c r="A21" s="30" t="s">
        <v>5</v>
      </c>
      <c r="B21" s="13" t="s">
        <v>52</v>
      </c>
      <c r="C21" s="11">
        <v>0</v>
      </c>
      <c r="D21" s="6">
        <v>0</v>
      </c>
      <c r="E21" s="6">
        <v>2</v>
      </c>
      <c r="F21" s="10">
        <v>13</v>
      </c>
      <c r="G21" s="8">
        <v>0</v>
      </c>
      <c r="H21" s="7">
        <v>0</v>
      </c>
      <c r="I21" s="7">
        <v>0</v>
      </c>
      <c r="J21" s="2">
        <v>15</v>
      </c>
      <c r="K21" s="10" t="s">
        <v>9</v>
      </c>
      <c r="L21" s="10" t="s">
        <v>58</v>
      </c>
      <c r="M21" s="40">
        <v>3</v>
      </c>
    </row>
    <row r="22" spans="1:13" ht="48.75" customHeight="1">
      <c r="A22" s="30" t="s">
        <v>6</v>
      </c>
      <c r="B22" s="13" t="s">
        <v>54</v>
      </c>
      <c r="C22" s="11">
        <v>1</v>
      </c>
      <c r="D22" s="6">
        <v>7</v>
      </c>
      <c r="E22" s="6">
        <v>3</v>
      </c>
      <c r="F22" s="10">
        <v>1</v>
      </c>
      <c r="G22" s="8">
        <v>0</v>
      </c>
      <c r="H22" s="7">
        <v>0</v>
      </c>
      <c r="I22" s="7">
        <v>0</v>
      </c>
      <c r="J22" s="2">
        <f t="shared" si="0"/>
        <v>12</v>
      </c>
      <c r="K22" s="28" t="s">
        <v>8</v>
      </c>
      <c r="L22" s="10" t="s">
        <v>20</v>
      </c>
      <c r="M22" s="40">
        <v>2.4</v>
      </c>
    </row>
    <row r="23" spans="1:13" ht="28.5">
      <c r="A23" s="30" t="s">
        <v>7</v>
      </c>
      <c r="B23" s="13" t="s">
        <v>53</v>
      </c>
      <c r="C23" s="11">
        <v>0</v>
      </c>
      <c r="D23" s="6">
        <v>0</v>
      </c>
      <c r="E23" s="6">
        <v>0</v>
      </c>
      <c r="F23" s="10">
        <v>3</v>
      </c>
      <c r="G23" s="8">
        <v>0</v>
      </c>
      <c r="H23" s="7">
        <v>0</v>
      </c>
      <c r="I23" s="7">
        <v>0</v>
      </c>
      <c r="J23" s="2">
        <v>15</v>
      </c>
      <c r="K23" s="28" t="s">
        <v>9</v>
      </c>
      <c r="L23" s="10" t="s">
        <v>21</v>
      </c>
      <c r="M23" s="40">
        <v>3</v>
      </c>
    </row>
    <row r="24" spans="1:13" ht="29.25" thickBot="1">
      <c r="A24" s="44" t="s">
        <v>63</v>
      </c>
      <c r="B24" s="45" t="s">
        <v>61</v>
      </c>
      <c r="C24" s="54">
        <v>4</v>
      </c>
      <c r="D24" s="54">
        <v>15</v>
      </c>
      <c r="E24" s="54">
        <v>4</v>
      </c>
      <c r="F24" s="54">
        <v>4</v>
      </c>
      <c r="G24" s="54">
        <v>2</v>
      </c>
      <c r="H24" s="54">
        <v>0</v>
      </c>
      <c r="I24" s="54">
        <v>0</v>
      </c>
      <c r="J24" s="54">
        <v>29</v>
      </c>
      <c r="K24" s="55" t="s">
        <v>16</v>
      </c>
      <c r="L24" s="28" t="s">
        <v>67</v>
      </c>
      <c r="M24" s="40">
        <v>5.8</v>
      </c>
    </row>
    <row r="25" spans="1:13" ht="45" customHeight="1" thickBot="1">
      <c r="A25" s="65" t="s">
        <v>18</v>
      </c>
      <c r="B25" s="66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29.25" thickBot="1">
      <c r="A26" s="53" t="s">
        <v>24</v>
      </c>
      <c r="B26" s="46" t="s">
        <v>59</v>
      </c>
      <c r="C26" s="47">
        <v>3</v>
      </c>
      <c r="D26" s="48">
        <v>3</v>
      </c>
      <c r="E26" s="48">
        <v>1.5</v>
      </c>
      <c r="F26" s="48">
        <v>0</v>
      </c>
      <c r="G26" s="49">
        <v>2.5</v>
      </c>
      <c r="H26" s="50">
        <v>0</v>
      </c>
      <c r="I26" s="50">
        <v>0</v>
      </c>
      <c r="J26" s="48" t="s">
        <v>58</v>
      </c>
      <c r="K26" s="51" t="s">
        <v>19</v>
      </c>
      <c r="L26" s="51" t="s">
        <v>58</v>
      </c>
      <c r="M26" s="52">
        <v>10</v>
      </c>
    </row>
    <row r="27" spans="1:14" s="4" customFormat="1" ht="15" thickBot="1">
      <c r="A27" s="57"/>
      <c r="B27" s="57"/>
      <c r="C27" s="58"/>
      <c r="D27" s="58"/>
      <c r="E27" s="58"/>
      <c r="F27" s="22"/>
      <c r="G27" s="22"/>
      <c r="H27" s="31"/>
      <c r="I27" s="22"/>
      <c r="J27" s="22"/>
      <c r="K27" s="31"/>
      <c r="L27" s="34"/>
      <c r="M27" s="34"/>
      <c r="N27" s="22"/>
    </row>
    <row r="28" spans="4:13" s="4" customFormat="1" ht="15.75" customHeight="1" thickBot="1">
      <c r="D28" s="22"/>
      <c r="E28" s="22"/>
      <c r="F28" s="22"/>
      <c r="G28" s="22"/>
      <c r="H28" s="31"/>
      <c r="I28" s="22"/>
      <c r="J28" s="22"/>
      <c r="K28" s="22"/>
      <c r="L28" s="59" t="s">
        <v>70</v>
      </c>
      <c r="M28" s="60"/>
    </row>
    <row r="29" spans="4:13" ht="14.25">
      <c r="D29" s="32"/>
      <c r="E29" s="32"/>
      <c r="F29" s="32"/>
      <c r="G29" s="38"/>
      <c r="H29" s="33"/>
      <c r="I29" s="32"/>
      <c r="J29" s="32"/>
      <c r="K29" s="32"/>
      <c r="L29" s="35" t="s">
        <v>20</v>
      </c>
      <c r="M29" s="41">
        <f>SUM(M5,M6,M7,M8,M9,M10,M11,M13,M14,M15,M16,M17,M20,M22,M23,M24)</f>
        <v>41.35</v>
      </c>
    </row>
    <row r="30" spans="12:13" ht="14.25">
      <c r="L30" s="36" t="s">
        <v>16</v>
      </c>
      <c r="M30" s="42">
        <f>SUM(M5,M6,M7,M8,M9,M11,M13,M14,M15,M16,M17,M18,M19,M20,M24)</f>
        <v>37.95</v>
      </c>
    </row>
    <row r="31" spans="12:13" ht="14.25">
      <c r="L31" s="36" t="s">
        <v>19</v>
      </c>
      <c r="M31" s="42">
        <f>SUM(M5,M6,M7,M8,M9,M11,M13,M15,M16,M20,M26,M24)</f>
        <v>36.95</v>
      </c>
    </row>
    <row r="32" spans="12:13" ht="14.25">
      <c r="L32" s="36" t="s">
        <v>8</v>
      </c>
      <c r="M32" s="42">
        <f>SUM(M5,M6,M7,M8,M9,M10,M11,M12,M13,M15,M16,M20,M22,M23,M24)</f>
        <v>69.85000000000001</v>
      </c>
    </row>
    <row r="33" spans="12:13" ht="15" thickBot="1">
      <c r="L33" s="37" t="s">
        <v>9</v>
      </c>
      <c r="M33" s="43">
        <f>SUM(M5,M6,M7,M8,M9,M10,M11,M13,M15,M16,M20,M21,M23,M24)</f>
        <v>35.45</v>
      </c>
    </row>
    <row r="34" ht="14.25">
      <c r="C34" s="1"/>
    </row>
  </sheetData>
  <sheetProtection/>
  <mergeCells count="10">
    <mergeCell ref="I1:K1"/>
    <mergeCell ref="I2:K2"/>
    <mergeCell ref="A27:B27"/>
    <mergeCell ref="C27:E27"/>
    <mergeCell ref="L28:M28"/>
    <mergeCell ref="A1:E1"/>
    <mergeCell ref="C25:M25"/>
    <mergeCell ref="A25:B25"/>
    <mergeCell ref="L1:M1"/>
    <mergeCell ref="L2:M2"/>
  </mergeCells>
  <printOptions/>
  <pageMargins left="1.062992125984252" right="0.2362204724409449" top="0.4724409448818898" bottom="0.35433070866141736" header="0.31496062992125984" footer="0.31496062992125984"/>
  <pageSetup fitToHeight="1" fitToWidth="1" horizontalDpi="600" verticalDpi="600" orientation="landscape" paperSize="8" scale="92" r:id="rId1"/>
  <rowBreaks count="1" manualBreakCount="1">
    <brk id="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sedivy</dc:creator>
  <cp:keywords/>
  <dc:description/>
  <cp:lastModifiedBy>Jakoubková Marie</cp:lastModifiedBy>
  <cp:lastPrinted>2014-07-31T13:08:24Z</cp:lastPrinted>
  <dcterms:created xsi:type="dcterms:W3CDTF">2013-05-29T07:22:10Z</dcterms:created>
  <dcterms:modified xsi:type="dcterms:W3CDTF">2014-07-31T13:08:26Z</dcterms:modified>
  <cp:category/>
  <cp:version/>
  <cp:contentType/>
  <cp:contentStatus/>
</cp:coreProperties>
</file>