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8580" tabRatio="622" activeTab="0"/>
  </bookViews>
  <sheets>
    <sheet name="RK-23-2014-76, př. 1  " sheetId="1" r:id="rId1"/>
  </sheets>
  <definedNames>
    <definedName name="_xlnm.Print_Area" localSheetId="0">'RK-23-2014-76, př. 1  '!$A$1:$P$24</definedName>
  </definedNames>
  <calcPr fullCalcOnLoad="1"/>
</workbook>
</file>

<file path=xl/sharedStrings.xml><?xml version="1.0" encoding="utf-8"?>
<sst xmlns="http://schemas.openxmlformats.org/spreadsheetml/2006/main" count="49" uniqueCount="36">
  <si>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</si>
  <si>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</si>
  <si>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</si>
  <si>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</si>
  <si>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</si>
  <si>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</si>
  <si>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</si>
  <si>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</si>
  <si>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</si>
  <si>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</si>
  <si>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</si>
  <si>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</si>
  <si>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</si>
  <si>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</si>
  <si>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</si>
  <si>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</si>
  <si>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</si>
  <si>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</si>
  <si>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</si>
  <si>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</si>
  <si>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</si>
  <si>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Celkem  v tis. Kč</t>
  </si>
  <si>
    <t>Návrh na úpravu čerpání investičního fondu v roce 2014</t>
  </si>
  <si>
    <t>Zůstatek k 1. 1. 2014</t>
  </si>
  <si>
    <t>Zůstatek k 31.12.2014</t>
  </si>
  <si>
    <t>Upravený zůstatek k 31.12.2014</t>
  </si>
  <si>
    <t>Obchodní akademie a Hotelová škola Havlíčkův Brod</t>
  </si>
  <si>
    <t>technické zhodnocení hřiště Bratříků - venkovní posilovna 260 tis. Kč</t>
  </si>
  <si>
    <t>hardware pro NAS server - datové úložiště s příslušenstvím 105 tis. Kč, hardware pro server pro virtualizaci s příslušenstvím 120 tis. Kč (90 tis. hrazeno v rámci grantového programu INFRASTRUKTURA ICT 2014)</t>
  </si>
  <si>
    <t>Střední škola stavební Třebíč</t>
  </si>
  <si>
    <t xml:space="preserve">multifunkční pánev (inv. dotace) 800 tis. Kč, olepovačka hran a formátovací pily (z inv. dotace) 1 200 tis. Kč, výměna malého nákladního automobilu 800 tis. Kč, totální stanice - Geodézie 300 tis. Kč </t>
  </si>
  <si>
    <r>
      <t xml:space="preserve">brána na čipy 150 tis. Kč, zateplení části jídelny 350 tis. Kč, </t>
    </r>
    <r>
      <rPr>
        <b/>
        <sz val="8"/>
        <rFont val="Arial"/>
        <family val="2"/>
      </rPr>
      <t>náklady spojené s posudky k získání st. povolení a zahájení akce Centrum obnovitelných zdrojů energie 40 tis. Kč</t>
    </r>
  </si>
  <si>
    <t>malířské práce</t>
  </si>
  <si>
    <t>nový server 40 tis. Kč (celkové náklady jsou 100 tis. Kč, zbývající náklady        60 tis. Kč jsou hrazeny z grantového programu Kraje Vysočina "Informační a komunikační technologie 2014")</t>
  </si>
  <si>
    <t>Dětský domov Náměšť nad Oslavou, Krátká 284</t>
  </si>
  <si>
    <t xml:space="preserve">        RK-23-2014-76,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</si>
</sst>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4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12" fillId="33" borderId="12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3" fontId="12" fillId="33" borderId="15" xfId="0" applyNumberFormat="1" applyFont="1" applyFill="1" applyBorder="1" applyAlignment="1">
      <alignment vertical="center"/>
    </xf>
    <xf numFmtId="3" fontId="12" fillId="33" borderId="16" xfId="0" applyNumberFormat="1" applyFont="1" applyFill="1" applyBorder="1" applyAlignment="1">
      <alignment vertical="center"/>
    </xf>
    <xf numFmtId="0" fontId="0" fillId="0" borderId="17" xfId="0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3" fontId="12" fillId="33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3" fontId="12" fillId="33" borderId="19" xfId="0" applyNumberFormat="1" applyFont="1" applyFill="1" applyBorder="1" applyAlignment="1">
      <alignment vertical="center"/>
    </xf>
    <xf numFmtId="3" fontId="12" fillId="33" borderId="20" xfId="0" applyNumberFormat="1" applyFont="1" applyFill="1" applyBorder="1" applyAlignment="1">
      <alignment vertical="center"/>
    </xf>
    <xf numFmtId="3" fontId="12" fillId="33" borderId="21" xfId="0" applyNumberFormat="1" applyFont="1" applyFill="1" applyBorder="1" applyAlignment="1">
      <alignment vertical="center"/>
    </xf>
    <xf numFmtId="3" fontId="12" fillId="33" borderId="22" xfId="0" applyNumberFormat="1" applyFont="1" applyFill="1" applyBorder="1" applyAlignment="1">
      <alignment vertical="center"/>
    </xf>
    <xf numFmtId="3" fontId="12" fillId="33" borderId="23" xfId="0" applyNumberFormat="1" applyFont="1" applyFill="1" applyBorder="1" applyAlignment="1">
      <alignment vertical="center"/>
    </xf>
    <xf numFmtId="3" fontId="12" fillId="33" borderId="24" xfId="0" applyNumberFormat="1" applyFont="1" applyFill="1" applyBorder="1" applyAlignment="1">
      <alignment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2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0" fillId="0" borderId="24" xfId="0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15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1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9" fillId="0" borderId="18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 wrapText="1"/>
    </xf>
    <xf numFmtId="0" fontId="8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2" fillId="0" borderId="18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D1">
      <selection activeCell="A3" sqref="A3:P3"/>
    </sheetView>
  </sheetViews>
  <sheetFormatPr defaultColWidth="9.00390625" defaultRowHeight="12.75"/>
  <cols>
    <col min="1" max="1" width="11.125" style="0" bestFit="1" customWidth="1"/>
    <col min="2" max="2" width="47.50390625" style="0" customWidth="1"/>
    <col min="3" max="16" width="8.625" style="0" customWidth="1"/>
  </cols>
  <sheetData>
    <row r="1" spans="14:16" ht="13.5">
      <c r="N1" s="42" t="s">
        <v>35</v>
      </c>
      <c r="O1" s="43"/>
      <c r="P1" s="43"/>
    </row>
    <row r="2" spans="2:16" s="1" customFormat="1" ht="13.5">
      <c r="B2" s="12"/>
      <c r="C2" s="12"/>
      <c r="D2" s="12"/>
      <c r="E2" s="12"/>
      <c r="F2" s="12"/>
      <c r="G2" s="12"/>
      <c r="H2" s="12"/>
      <c r="I2" s="12"/>
      <c r="N2" s="44" t="s">
        <v>20</v>
      </c>
      <c r="O2" s="45"/>
      <c r="P2" s="45"/>
    </row>
    <row r="3" spans="1:16" ht="20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3:16" ht="10.5" customHeight="1" thickBot="1">
      <c r="C4" s="11"/>
      <c r="D4" s="11"/>
      <c r="E4" s="11"/>
      <c r="F4" s="11"/>
      <c r="G4" s="11"/>
      <c r="H4" s="11"/>
      <c r="I4" s="11"/>
      <c r="P4" s="10" t="s">
        <v>4</v>
      </c>
    </row>
    <row r="5" spans="1:16" ht="39" customHeight="1" thickBot="1">
      <c r="A5" s="47" t="s">
        <v>19</v>
      </c>
      <c r="B5" s="48"/>
      <c r="C5" s="53" t="s">
        <v>18</v>
      </c>
      <c r="D5" s="54"/>
      <c r="E5" s="54"/>
      <c r="F5" s="54"/>
      <c r="G5" s="54"/>
      <c r="H5" s="54"/>
      <c r="I5" s="55"/>
      <c r="J5" s="56" t="s">
        <v>17</v>
      </c>
      <c r="K5" s="57"/>
      <c r="L5" s="57"/>
      <c r="M5" s="57"/>
      <c r="N5" s="57"/>
      <c r="O5" s="57"/>
      <c r="P5" s="58"/>
    </row>
    <row r="6" spans="1:16" ht="12.75">
      <c r="A6" s="49"/>
      <c r="B6" s="50"/>
      <c r="C6" s="33" t="s">
        <v>23</v>
      </c>
      <c r="D6" s="36" t="s">
        <v>16</v>
      </c>
      <c r="E6" s="86" t="s">
        <v>1</v>
      </c>
      <c r="F6" s="86"/>
      <c r="G6" s="86"/>
      <c r="H6" s="86"/>
      <c r="I6" s="62" t="s">
        <v>24</v>
      </c>
      <c r="J6" s="33" t="s">
        <v>23</v>
      </c>
      <c r="K6" s="36" t="s">
        <v>16</v>
      </c>
      <c r="L6" s="86" t="s">
        <v>1</v>
      </c>
      <c r="M6" s="86"/>
      <c r="N6" s="86"/>
      <c r="O6" s="86"/>
      <c r="P6" s="59" t="s">
        <v>25</v>
      </c>
    </row>
    <row r="7" spans="1:16" ht="23.25" customHeight="1">
      <c r="A7" s="49"/>
      <c r="B7" s="50"/>
      <c r="C7" s="34"/>
      <c r="D7" s="37"/>
      <c r="E7" s="37" t="s">
        <v>8</v>
      </c>
      <c r="F7" s="37" t="s">
        <v>15</v>
      </c>
      <c r="G7" s="37" t="s">
        <v>3</v>
      </c>
      <c r="H7" s="37" t="s">
        <v>5</v>
      </c>
      <c r="I7" s="63"/>
      <c r="J7" s="34"/>
      <c r="K7" s="37"/>
      <c r="L7" s="37" t="s">
        <v>8</v>
      </c>
      <c r="M7" s="37" t="s">
        <v>15</v>
      </c>
      <c r="N7" s="37" t="s">
        <v>3</v>
      </c>
      <c r="O7" s="37" t="s">
        <v>5</v>
      </c>
      <c r="P7" s="60"/>
    </row>
    <row r="8" spans="1:16" ht="47.25" customHeight="1">
      <c r="A8" s="51"/>
      <c r="B8" s="52"/>
      <c r="C8" s="35"/>
      <c r="D8" s="38"/>
      <c r="E8" s="38"/>
      <c r="F8" s="38"/>
      <c r="G8" s="38"/>
      <c r="H8" s="38"/>
      <c r="I8" s="64"/>
      <c r="J8" s="35"/>
      <c r="K8" s="38"/>
      <c r="L8" s="38"/>
      <c r="M8" s="38"/>
      <c r="N8" s="38"/>
      <c r="O8" s="38"/>
      <c r="P8" s="61"/>
    </row>
    <row r="9" spans="1:16" ht="30.75" customHeight="1">
      <c r="A9" s="40" t="s">
        <v>26</v>
      </c>
      <c r="B9" s="41"/>
      <c r="C9" s="17">
        <v>406</v>
      </c>
      <c r="D9" s="17">
        <v>1873</v>
      </c>
      <c r="E9" s="18">
        <v>0</v>
      </c>
      <c r="F9" s="18">
        <v>0</v>
      </c>
      <c r="G9" s="18">
        <v>0</v>
      </c>
      <c r="H9" s="32">
        <f>1129+E9+F9+G9</f>
        <v>1129</v>
      </c>
      <c r="I9" s="19">
        <f>C9+D9-H9</f>
        <v>1150</v>
      </c>
      <c r="J9" s="16">
        <v>406</v>
      </c>
      <c r="K9" s="18">
        <f>1873+90</f>
        <v>1963</v>
      </c>
      <c r="L9" s="18">
        <v>225</v>
      </c>
      <c r="M9" s="18">
        <v>260</v>
      </c>
      <c r="N9" s="18">
        <v>0</v>
      </c>
      <c r="O9" s="18">
        <f>1129+225+260</f>
        <v>1614</v>
      </c>
      <c r="P9" s="19">
        <f>J9+K9-O9</f>
        <v>755</v>
      </c>
    </row>
    <row r="10" spans="1:16" ht="30.75" customHeight="1">
      <c r="A10" s="106" t="s">
        <v>29</v>
      </c>
      <c r="B10" s="107"/>
      <c r="C10" s="16">
        <v>750</v>
      </c>
      <c r="D10" s="18">
        <v>3924</v>
      </c>
      <c r="E10" s="18">
        <v>3100</v>
      </c>
      <c r="F10" s="18">
        <v>500</v>
      </c>
      <c r="G10" s="17">
        <v>0</v>
      </c>
      <c r="H10" s="18">
        <v>4552</v>
      </c>
      <c r="I10" s="17">
        <f>C10+D10-H10</f>
        <v>122</v>
      </c>
      <c r="J10" s="16">
        <v>750</v>
      </c>
      <c r="K10" s="18">
        <v>3924</v>
      </c>
      <c r="L10" s="18">
        <v>3100</v>
      </c>
      <c r="M10" s="18">
        <v>540</v>
      </c>
      <c r="N10" s="18">
        <v>0</v>
      </c>
      <c r="O10" s="18">
        <f>L10+M10+N10+952</f>
        <v>4592</v>
      </c>
      <c r="P10" s="19">
        <f>J10+K10-O10</f>
        <v>82</v>
      </c>
    </row>
    <row r="11" spans="1:17" ht="35.25" customHeight="1" thickBot="1">
      <c r="A11" s="96" t="s">
        <v>34</v>
      </c>
      <c r="B11" s="97"/>
      <c r="C11" s="27">
        <v>99</v>
      </c>
      <c r="D11" s="28">
        <v>71</v>
      </c>
      <c r="E11" s="29">
        <v>0</v>
      </c>
      <c r="F11" s="29">
        <v>0</v>
      </c>
      <c r="G11" s="29">
        <v>75</v>
      </c>
      <c r="H11" s="30">
        <v>90</v>
      </c>
      <c r="I11" s="31">
        <f>C11+D11-H11</f>
        <v>80</v>
      </c>
      <c r="J11" s="13">
        <v>99</v>
      </c>
      <c r="K11" s="14">
        <v>71</v>
      </c>
      <c r="L11" s="14">
        <v>40</v>
      </c>
      <c r="M11" s="14">
        <v>0</v>
      </c>
      <c r="N11" s="14">
        <v>75</v>
      </c>
      <c r="O11" s="29">
        <f>L11+M11+N11+15</f>
        <v>130</v>
      </c>
      <c r="P11" s="15">
        <f>J11+K11-O11</f>
        <v>40</v>
      </c>
      <c r="Q11" s="6"/>
    </row>
    <row r="12" spans="1:17" ht="35.25" customHeight="1">
      <c r="A12" s="22"/>
      <c r="B12" s="9"/>
      <c r="C12" s="23"/>
      <c r="D12" s="23"/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24"/>
      <c r="P12" s="23"/>
      <c r="Q12" s="6"/>
    </row>
    <row r="13" spans="1:18" ht="9.75" customHeight="1">
      <c r="A13" s="8"/>
      <c r="B13" s="7"/>
      <c r="C13" s="104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R13" s="6"/>
    </row>
    <row r="14" spans="1:16" ht="17.25">
      <c r="A14" s="74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30.75" customHeight="1">
      <c r="A16" s="87" t="s">
        <v>0</v>
      </c>
      <c r="B16" s="88"/>
      <c r="C16" s="93" t="s">
        <v>7</v>
      </c>
      <c r="D16" s="94"/>
      <c r="E16" s="94"/>
      <c r="F16" s="94"/>
      <c r="G16" s="95"/>
      <c r="H16" s="91" t="s">
        <v>21</v>
      </c>
      <c r="I16" s="98" t="s">
        <v>6</v>
      </c>
      <c r="J16" s="99"/>
      <c r="K16" s="99"/>
      <c r="L16" s="99"/>
      <c r="M16" s="99"/>
      <c r="N16" s="99"/>
      <c r="O16" s="100"/>
      <c r="P16" s="91" t="s">
        <v>21</v>
      </c>
    </row>
    <row r="17" spans="1:16" ht="20.25" customHeight="1">
      <c r="A17" s="89"/>
      <c r="B17" s="90"/>
      <c r="C17" s="108" t="s">
        <v>14</v>
      </c>
      <c r="D17" s="109"/>
      <c r="E17" s="109"/>
      <c r="F17" s="109"/>
      <c r="G17" s="110"/>
      <c r="H17" s="92"/>
      <c r="I17" s="101"/>
      <c r="J17" s="102"/>
      <c r="K17" s="102"/>
      <c r="L17" s="102"/>
      <c r="M17" s="102"/>
      <c r="N17" s="102"/>
      <c r="O17" s="103"/>
      <c r="P17" s="92"/>
    </row>
    <row r="18" spans="1:16" ht="34.5" customHeight="1">
      <c r="A18" s="40" t="s">
        <v>26</v>
      </c>
      <c r="B18" s="41"/>
      <c r="C18" s="70" t="s">
        <v>27</v>
      </c>
      <c r="D18" s="81"/>
      <c r="E18" s="81"/>
      <c r="F18" s="81"/>
      <c r="G18" s="82"/>
      <c r="H18" s="21">
        <v>260</v>
      </c>
      <c r="I18" s="83" t="s">
        <v>28</v>
      </c>
      <c r="J18" s="84"/>
      <c r="K18" s="84"/>
      <c r="L18" s="84"/>
      <c r="M18" s="84"/>
      <c r="N18" s="84"/>
      <c r="O18" s="85"/>
      <c r="P18" s="20">
        <v>225</v>
      </c>
    </row>
    <row r="19" spans="1:16" ht="49.5" customHeight="1">
      <c r="A19" s="40" t="s">
        <v>29</v>
      </c>
      <c r="B19" s="73"/>
      <c r="C19" s="67" t="s">
        <v>31</v>
      </c>
      <c r="D19" s="76"/>
      <c r="E19" s="76"/>
      <c r="F19" s="76"/>
      <c r="G19" s="77"/>
      <c r="H19" s="25">
        <f>500+40</f>
        <v>540</v>
      </c>
      <c r="I19" s="78" t="s">
        <v>30</v>
      </c>
      <c r="J19" s="79"/>
      <c r="K19" s="79"/>
      <c r="L19" s="79"/>
      <c r="M19" s="79"/>
      <c r="N19" s="79"/>
      <c r="O19" s="80"/>
      <c r="P19" s="26">
        <v>3100</v>
      </c>
    </row>
    <row r="20" spans="1:16" ht="49.5" customHeight="1" thickBot="1">
      <c r="A20" s="65" t="s">
        <v>34</v>
      </c>
      <c r="B20" s="66"/>
      <c r="C20" s="67" t="s">
        <v>32</v>
      </c>
      <c r="D20" s="68"/>
      <c r="E20" s="68"/>
      <c r="F20" s="68"/>
      <c r="G20" s="69"/>
      <c r="H20" s="25">
        <v>75</v>
      </c>
      <c r="I20" s="70" t="s">
        <v>33</v>
      </c>
      <c r="J20" s="71"/>
      <c r="K20" s="71"/>
      <c r="L20" s="71"/>
      <c r="M20" s="71"/>
      <c r="N20" s="71"/>
      <c r="O20" s="72"/>
      <c r="P20" s="26">
        <v>40</v>
      </c>
    </row>
    <row r="21" spans="1:16" ht="12.75">
      <c r="A21" s="5" t="s">
        <v>13</v>
      </c>
      <c r="B21" s="5" t="s">
        <v>10</v>
      </c>
      <c r="C21" s="5" t="s">
        <v>12</v>
      </c>
      <c r="D21" s="2"/>
      <c r="E21" s="2"/>
      <c r="F21" s="2"/>
      <c r="G21" s="2"/>
      <c r="H21" s="2"/>
      <c r="I21" s="2"/>
      <c r="J21" s="2"/>
      <c r="K21" s="3"/>
      <c r="L21" s="2"/>
      <c r="M21" s="2"/>
      <c r="N21" s="2"/>
      <c r="O21" s="2"/>
      <c r="P21" s="2"/>
    </row>
    <row r="22" spans="1:16" ht="12.75">
      <c r="A22" s="2"/>
      <c r="B22" s="4" t="s">
        <v>10</v>
      </c>
      <c r="C22" s="2" t="s">
        <v>11</v>
      </c>
      <c r="D22" s="2"/>
      <c r="E22" s="2"/>
      <c r="F22" s="2"/>
      <c r="G22" s="2"/>
      <c r="H22" s="2"/>
      <c r="I22" s="2"/>
      <c r="J22" s="2"/>
      <c r="K22" s="3"/>
      <c r="L22" s="2" t="s">
        <v>2</v>
      </c>
      <c r="M22" s="2"/>
      <c r="N22" s="2"/>
      <c r="O22" s="2"/>
      <c r="P22" s="2"/>
    </row>
    <row r="23" spans="1:16" ht="12.75">
      <c r="A23" s="2"/>
      <c r="B23" s="2" t="s">
        <v>10</v>
      </c>
      <c r="C23" s="2" t="s">
        <v>9</v>
      </c>
      <c r="D23" s="2"/>
      <c r="E23" s="2"/>
      <c r="F23" s="2"/>
      <c r="G23" s="2"/>
      <c r="H23" s="2"/>
      <c r="I23" s="2"/>
      <c r="J23" s="2"/>
      <c r="K23" s="3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</sheetData>
  <sheetProtection/>
  <mergeCells count="43">
    <mergeCell ref="P16:P17"/>
    <mergeCell ref="A10:B10"/>
    <mergeCell ref="C17:G17"/>
    <mergeCell ref="L6:O6"/>
    <mergeCell ref="A16:B17"/>
    <mergeCell ref="O7:O8"/>
    <mergeCell ref="H7:H8"/>
    <mergeCell ref="H16:H17"/>
    <mergeCell ref="N7:N8"/>
    <mergeCell ref="C16:G16"/>
    <mergeCell ref="A11:B11"/>
    <mergeCell ref="I16:O17"/>
    <mergeCell ref="C13:P13"/>
    <mergeCell ref="A20:B20"/>
    <mergeCell ref="C20:G20"/>
    <mergeCell ref="I20:O20"/>
    <mergeCell ref="A19:B19"/>
    <mergeCell ref="A14:P14"/>
    <mergeCell ref="A18:B18"/>
    <mergeCell ref="C19:G19"/>
    <mergeCell ref="I19:O19"/>
    <mergeCell ref="C18:G18"/>
    <mergeCell ref="I18:O18"/>
    <mergeCell ref="N1:P1"/>
    <mergeCell ref="N2:P2"/>
    <mergeCell ref="A3:P3"/>
    <mergeCell ref="A5:B8"/>
    <mergeCell ref="C5:I5"/>
    <mergeCell ref="E7:E8"/>
    <mergeCell ref="J5:P5"/>
    <mergeCell ref="P6:P8"/>
    <mergeCell ref="F7:F8"/>
    <mergeCell ref="J6:J8"/>
    <mergeCell ref="C6:C8"/>
    <mergeCell ref="K6:K8"/>
    <mergeCell ref="A15:P15"/>
    <mergeCell ref="M7:M8"/>
    <mergeCell ref="L7:L8"/>
    <mergeCell ref="A9:B9"/>
    <mergeCell ref="I6:I8"/>
    <mergeCell ref="G7:G8"/>
    <mergeCell ref="D6:D8"/>
    <mergeCell ref="E6:H6"/>
  </mergeCells>
  <printOptions horizontalCentered="1" verticalCentered="1"/>
  <pageMargins left="0.35433070866141736" right="0.31496062992125984" top="0.3937007874015748" bottom="0.3937007874015748" header="0.5118110236220472" footer="0.5118110236220472"/>
  <pageSetup fitToHeight="2"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Jakoubková Marie</cp:lastModifiedBy>
  <cp:lastPrinted>2014-07-17T12:47:33Z</cp:lastPrinted>
  <dcterms:created xsi:type="dcterms:W3CDTF">2002-01-30T15:48:46Z</dcterms:created>
  <dcterms:modified xsi:type="dcterms:W3CDTF">2014-07-17T12:47:34Z</dcterms:modified>
  <cp:category/>
  <cp:version/>
  <cp:contentType/>
  <cp:contentStatus/>
</cp:coreProperties>
</file>