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8" windowWidth="15576" windowHeight="11760" activeTab="0"/>
  </bookViews>
  <sheets>
    <sheet name="RK-21-2014-53, př. 2" sheetId="1" r:id="rId1"/>
  </sheets>
  <definedNames>
    <definedName name="Kontakty">'RK-21-2014-53, př. 2'!$B$2:$G$15</definedName>
    <definedName name="KSUMA">'RK-21-2014-53, př. 2'!$G$20:$G$49</definedName>
    <definedName name="KURZE">'RK-21-2014-53, př. 2'!#REF!</definedName>
    <definedName name="KURZU">'RK-21-2014-53, př. 2'!#REF!</definedName>
    <definedName name="MENA">'RK-21-2014-53, př. 2'!#REF!</definedName>
    <definedName name="_xlnm.Print_Area" localSheetId="0">'RK-21-2014-53, př. 2'!$A$1:$I$56</definedName>
    <definedName name="PSUMA">'RK-21-2014-53, př. 2'!#REF!</definedName>
  </definedNames>
  <calcPr fullCalcOnLoad="1"/>
</workbook>
</file>

<file path=xl/sharedStrings.xml><?xml version="1.0" encoding="utf-8"?>
<sst xmlns="http://schemas.openxmlformats.org/spreadsheetml/2006/main" count="85" uniqueCount="70">
  <si>
    <t>PRODUCT MANAGER</t>
  </si>
  <si>
    <t>BUSINESS UNIT MANAGER</t>
  </si>
  <si>
    <t>PD</t>
  </si>
  <si>
    <t>POČET</t>
  </si>
  <si>
    <t>KÓD PRODUKTU</t>
  </si>
  <si>
    <t>POPIS PRODUKTU</t>
  </si>
  <si>
    <t>CENA CELKEM</t>
  </si>
  <si>
    <t>CENA ZA KUS</t>
  </si>
  <si>
    <t>ROMAN KOMORNÝ</t>
  </si>
  <si>
    <t>RK</t>
  </si>
  <si>
    <t>PB</t>
  </si>
  <si>
    <t>PJ</t>
  </si>
  <si>
    <t>MB</t>
  </si>
  <si>
    <t>JF</t>
  </si>
  <si>
    <t>MJ</t>
  </si>
  <si>
    <t>ACCOUNT MANAGER</t>
  </si>
  <si>
    <t>PETR BRYCHTA</t>
  </si>
  <si>
    <t>PETR JIRKŮ</t>
  </si>
  <si>
    <t>MARTIN BLÁHA</t>
  </si>
  <si>
    <t>JIŘÍ FALTA</t>
  </si>
  <si>
    <t>PAVLÍNA DVOŘÁČKOVÁ</t>
  </si>
  <si>
    <t>JIŘÍ MATOUCH</t>
  </si>
  <si>
    <t>mob. +420 724 222 189</t>
  </si>
  <si>
    <t>mob. +420 724 222 186</t>
  </si>
  <si>
    <t>MIROSLAV NAJMON</t>
  </si>
  <si>
    <t>MN</t>
  </si>
  <si>
    <t>mob. +420 724 222 175</t>
  </si>
  <si>
    <t>mob. +420 724 222 190</t>
  </si>
  <si>
    <t>mob. +420 724 222 165</t>
  </si>
  <si>
    <t>SALES MANAGER</t>
  </si>
  <si>
    <t>mob. +420 602 468 497</t>
  </si>
  <si>
    <t>mob. +420 602 295 533</t>
  </si>
  <si>
    <t>mob. +420 724 222 198</t>
  </si>
  <si>
    <t>CONSULTANT</t>
  </si>
  <si>
    <t>MICHAEL JIRÁK</t>
  </si>
  <si>
    <t>IM</t>
  </si>
  <si>
    <t>IVAN MÁLEK</t>
  </si>
  <si>
    <t>mob. +420 724 222 161</t>
  </si>
  <si>
    <t>PODROBNÝ POPIS PRODUKTU</t>
  </si>
  <si>
    <t>614988-B21</t>
  </si>
  <si>
    <t>729552-B21</t>
  </si>
  <si>
    <t>HP Modular Smart Array MSA2040</t>
  </si>
  <si>
    <t>C8S55A</t>
  </si>
  <si>
    <t>HP MSA 2040 SAS DC SFF Storage</t>
  </si>
  <si>
    <t>C8S58A</t>
  </si>
  <si>
    <t>HP MSA 600GB 6G SAS 10K 2.5in DP ENT HDD</t>
  </si>
  <si>
    <t>716191-B21</t>
  </si>
  <si>
    <t>UV406E</t>
  </si>
  <si>
    <t>HP 3y 24h 24x7 CTR MSA 2000 G3 HWSupp</t>
  </si>
  <si>
    <t>Servisní podpora</t>
  </si>
  <si>
    <t>SAS kabely</t>
  </si>
  <si>
    <t>Pevné disky</t>
  </si>
  <si>
    <t>Diskové pole</t>
  </si>
  <si>
    <t>SAS adaptéry a kabely</t>
  </si>
  <si>
    <t>HP MSA 2040 SFF SAS Dual Controller – diskové pole; kapacita 24x SAS SFF (2,5") hot-plug pevný disk
□ 2x MSA 2040 SAS Controller – 4-portový SAS / 12 Gbit/s SAS (SFF-8644) RAID kontrolér; 4 GB flash read/write cache; RAID 0, 1, 3, 5, 6, 10, 50</t>
  </si>
  <si>
    <t/>
  </si>
  <si>
    <t>□ 600 GB MSA 10k RPM 2-portový 6 Gbit/s SAS SFF (2,5") Enterprise hot-plug pevný disk</t>
  </si>
  <si>
    <t>□ 2m externí SAS kabel (SFF-8644/SFF-8088)</t>
  </si>
  <si>
    <t>□ 3-letý Care Pack 24x7/24 CTR pro P2000 G3 MSA – servisní podpora hardware s pokrytím 24x7 a zaručenou opravou do 24 hod.</t>
  </si>
  <si>
    <t>HP SCO8e 6 Gb SAS HBA</t>
  </si>
  <si>
    <t>□ SC08e – x8 externě (2x SFF-8088) 6 Gbit/s SAS x8 PCIe adaptér</t>
  </si>
  <si>
    <t>HP H221 PCIe 3.0 SAS HBA</t>
  </si>
  <si>
    <t>□ H221 – 2x x4 externě (2x SFF-8088) 6 Gbit/s SAS x8 PCIe adaptér</t>
  </si>
  <si>
    <t>HP 2.0m Ext MiniSAS HD to MiniSAS Cable</t>
  </si>
  <si>
    <t>SAS adaptér ( pro servery G6 a G7 )</t>
  </si>
  <si>
    <t>SAS adaptér ( pro server Gen8 )</t>
  </si>
  <si>
    <t>□ 2x hot-plug zdroj napájení (redundantní)
□ 2x napájecí kabel (IEC320-C14/IEC320-C13)
□ rackmount (2U)
□ 3-letá záruka pouze díly (náklady na práci a dopravu hradí zákazník)</t>
  </si>
  <si>
    <t>□ HP MSA Snapshot 64 and Volume Copy Software licence
□ (neobsahuje servisní podporu)</t>
  </si>
  <si>
    <t>bez DPH</t>
  </si>
  <si>
    <t>CELKOVÁ CENA BEZ DPH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</si>
</sst>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CZK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23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0"/>
      <name val="Arial"/>
      <family val="2"/>
    </font>
    <font>
      <sz val="8"/>
      <color rgb="FF5C6166"/>
      <name val="Arial"/>
      <family val="2"/>
    </font>
    <font>
      <b/>
      <sz val="10"/>
      <color theme="0"/>
      <name val="Arial"/>
      <family val="2"/>
    </font>
    <font>
      <b/>
      <u val="single"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5C616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5C6166"/>
      </left>
      <right/>
      <top/>
      <bottom/>
    </border>
    <border>
      <left/>
      <right style="thin">
        <color rgb="FF5C6166"/>
      </right>
      <top/>
      <bottom/>
    </border>
    <border>
      <left style="thin">
        <color rgb="FF5C6166"/>
      </left>
      <right/>
      <top/>
      <bottom style="thin">
        <color rgb="FF5C6166"/>
      </bottom>
    </border>
    <border>
      <left/>
      <right/>
      <top/>
      <bottom style="thin">
        <color rgb="FF5C6166"/>
      </bottom>
    </border>
    <border>
      <left/>
      <right style="thin">
        <color rgb="FF5C6166"/>
      </right>
      <top/>
      <bottom style="thin">
        <color rgb="FF5C6166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rgb="FF5C6166"/>
      </left>
      <right style="thin">
        <color rgb="FF5C6166"/>
      </right>
      <top style="thin">
        <color rgb="FF5C6166"/>
      </top>
      <bottom style="thin">
        <color rgb="FF5C6166"/>
      </bottom>
    </border>
    <border>
      <left style="thin">
        <color rgb="FF5C6166"/>
      </left>
      <right/>
      <top style="thin">
        <color rgb="FF5C6166"/>
      </top>
      <bottom style="thin">
        <color rgb="FF5C6166"/>
      </bottom>
    </border>
    <border>
      <left/>
      <right/>
      <top style="thin">
        <color rgb="FF5C6166"/>
      </top>
      <bottom style="thin">
        <color rgb="FF5C6166"/>
      </bottom>
    </border>
    <border>
      <left/>
      <right/>
      <top/>
      <bottom style="double">
        <color theme="0"/>
      </bottom>
    </border>
    <border>
      <left style="thin">
        <color rgb="FF5C6166"/>
      </left>
      <right style="thin">
        <color rgb="FF5C6166"/>
      </right>
      <top style="thin">
        <color rgb="FF5C6166"/>
      </top>
      <bottom/>
    </border>
    <border>
      <left style="thin">
        <color theme="0" tint="-0.4999699890613556"/>
      </left>
      <right style="thin">
        <color theme="0"/>
      </right>
      <top style="thin">
        <color theme="0" tint="-0.4999699890613556"/>
      </top>
      <bottom style="thin">
        <color theme="0"/>
      </bottom>
    </border>
    <border>
      <left style="thin">
        <color theme="0" tint="-0.4999699890613556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 tint="-0.4999699890613556"/>
      </top>
      <bottom style="thin">
        <color theme="0"/>
      </bottom>
    </border>
    <border>
      <left style="thin">
        <color theme="0"/>
      </left>
      <right/>
      <top style="thin">
        <color theme="0" tint="-0.4999699890613556"/>
      </top>
      <bottom style="thin">
        <color theme="0"/>
      </bottom>
    </border>
    <border>
      <left/>
      <right style="thin">
        <color theme="0"/>
      </right>
      <top style="thin">
        <color theme="0" tint="-0.4999699890613556"/>
      </top>
      <bottom style="thin">
        <color theme="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3" fillId="0" borderId="0" xfId="46" applyFont="1" applyFill="1" applyBorder="1" applyAlignment="1">
      <alignment vertical="top"/>
      <protection/>
    </xf>
    <xf numFmtId="0" fontId="3" fillId="0" borderId="0" xfId="46" applyFont="1" applyBorder="1" applyAlignment="1">
      <alignment vertical="top"/>
      <protection/>
    </xf>
    <xf numFmtId="0" fontId="3" fillId="0" borderId="10" xfId="46" applyFont="1" applyFill="1" applyBorder="1" applyAlignment="1">
      <alignment vertical="top"/>
      <protection/>
    </xf>
    <xf numFmtId="0" fontId="3" fillId="0" borderId="11" xfId="46" applyFont="1" applyFill="1" applyBorder="1" applyAlignment="1">
      <alignment vertical="top"/>
      <protection/>
    </xf>
    <xf numFmtId="0" fontId="44" fillId="0" borderId="0" xfId="46" applyFont="1" applyFill="1" applyBorder="1" applyAlignment="1">
      <alignment vertical="top"/>
      <protection/>
    </xf>
    <xf numFmtId="0" fontId="45" fillId="0" borderId="0" xfId="46" applyFont="1" applyFill="1" applyBorder="1" applyAlignment="1">
      <alignment vertical="top"/>
      <protection/>
    </xf>
    <xf numFmtId="0" fontId="7" fillId="0" borderId="10" xfId="46" applyFont="1" applyFill="1" applyBorder="1" applyAlignment="1">
      <alignment vertical="top"/>
      <protection/>
    </xf>
    <xf numFmtId="0" fontId="7" fillId="0" borderId="11" xfId="46" applyFont="1" applyFill="1" applyBorder="1" applyAlignment="1">
      <alignment vertical="top"/>
      <protection/>
    </xf>
    <xf numFmtId="0" fontId="7" fillId="0" borderId="0" xfId="46" applyFont="1" applyBorder="1" applyAlignment="1">
      <alignment vertical="top"/>
      <protection/>
    </xf>
    <xf numFmtId="0" fontId="3" fillId="0" borderId="12" xfId="46" applyFont="1" applyFill="1" applyBorder="1" applyAlignment="1">
      <alignment vertical="top"/>
      <protection/>
    </xf>
    <xf numFmtId="0" fontId="3" fillId="0" borderId="13" xfId="46" applyFont="1" applyBorder="1" applyAlignment="1">
      <alignment vertical="top"/>
      <protection/>
    </xf>
    <xf numFmtId="0" fontId="3" fillId="0" borderId="13" xfId="46" applyFont="1" applyFill="1" applyBorder="1" applyAlignment="1">
      <alignment vertical="top"/>
      <protection/>
    </xf>
    <xf numFmtId="0" fontId="3" fillId="0" borderId="14" xfId="46" applyFont="1" applyFill="1" applyBorder="1" applyAlignment="1">
      <alignment vertical="top"/>
      <protection/>
    </xf>
    <xf numFmtId="3" fontId="46" fillId="33" borderId="0" xfId="46" applyNumberFormat="1" applyFont="1" applyFill="1" applyBorder="1" applyAlignment="1">
      <alignment vertical="center"/>
      <protection/>
    </xf>
    <xf numFmtId="164" fontId="46" fillId="33" borderId="0" xfId="46" applyNumberFormat="1" applyFont="1" applyFill="1" applyBorder="1" applyAlignment="1">
      <alignment horizontal="right" vertical="center"/>
      <protection/>
    </xf>
    <xf numFmtId="3" fontId="46" fillId="33" borderId="0" xfId="46" applyNumberFormat="1" applyFont="1" applyFill="1" applyBorder="1" applyAlignment="1">
      <alignment horizontal="left" vertical="center"/>
      <protection/>
    </xf>
    <xf numFmtId="0" fontId="6" fillId="33" borderId="15" xfId="46" applyFont="1" applyFill="1" applyBorder="1" applyAlignment="1">
      <alignment horizontal="center" vertical="center"/>
      <protection/>
    </xf>
    <xf numFmtId="49" fontId="3" fillId="0" borderId="16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horizontal="left" vertical="top"/>
    </xf>
    <xf numFmtId="0" fontId="3" fillId="0" borderId="16" xfId="0" applyNumberFormat="1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 vertical="top" wrapText="1"/>
    </xf>
    <xf numFmtId="3" fontId="3" fillId="0" borderId="16" xfId="0" applyNumberFormat="1" applyFont="1" applyFill="1" applyBorder="1" applyAlignment="1">
      <alignment vertical="top"/>
    </xf>
    <xf numFmtId="49" fontId="9" fillId="21" borderId="17" xfId="0" applyNumberFormat="1" applyFont="1" applyFill="1" applyBorder="1" applyAlignment="1">
      <alignment vertical="top"/>
    </xf>
    <xf numFmtId="49" fontId="3" fillId="21" borderId="18" xfId="0" applyNumberFormat="1" applyFont="1" applyFill="1" applyBorder="1" applyAlignment="1">
      <alignment vertical="top"/>
    </xf>
    <xf numFmtId="4" fontId="3" fillId="21" borderId="18" xfId="46" applyNumberFormat="1" applyFont="1" applyFill="1" applyBorder="1" applyAlignment="1">
      <alignment vertical="top"/>
      <protection/>
    </xf>
    <xf numFmtId="0" fontId="10" fillId="0" borderId="0" xfId="46" applyFont="1" applyFill="1" applyBorder="1" applyAlignment="1">
      <alignment vertical="top"/>
      <protection/>
    </xf>
    <xf numFmtId="0" fontId="7" fillId="34" borderId="10" xfId="46" applyFont="1" applyFill="1" applyBorder="1" applyAlignment="1">
      <alignment vertical="top"/>
      <protection/>
    </xf>
    <xf numFmtId="3" fontId="46" fillId="34" borderId="0" xfId="46" applyNumberFormat="1" applyFont="1" applyFill="1" applyBorder="1" applyAlignment="1">
      <alignment horizontal="left" vertical="center"/>
      <protection/>
    </xf>
    <xf numFmtId="4" fontId="46" fillId="34" borderId="0" xfId="46" applyNumberFormat="1" applyFont="1" applyFill="1" applyBorder="1" applyAlignment="1">
      <alignment vertical="top"/>
      <protection/>
    </xf>
    <xf numFmtId="0" fontId="7" fillId="34" borderId="11" xfId="46" applyFont="1" applyFill="1" applyBorder="1" applyAlignment="1">
      <alignment vertical="top"/>
      <protection/>
    </xf>
    <xf numFmtId="0" fontId="7" fillId="34" borderId="0" xfId="46" applyFont="1" applyFill="1" applyBorder="1" applyAlignment="1">
      <alignment vertical="top"/>
      <protection/>
    </xf>
    <xf numFmtId="3" fontId="47" fillId="34" borderId="0" xfId="46" applyNumberFormat="1" applyFont="1" applyFill="1" applyBorder="1" applyAlignment="1">
      <alignment horizontal="left" vertical="center"/>
      <protection/>
    </xf>
    <xf numFmtId="4" fontId="46" fillId="33" borderId="0" xfId="46" applyNumberFormat="1" applyFont="1" applyFill="1" applyBorder="1" applyAlignment="1">
      <alignment horizontal="right" vertical="center"/>
      <protection/>
    </xf>
    <xf numFmtId="4" fontId="46" fillId="33" borderId="0" xfId="46" applyNumberFormat="1" applyFont="1" applyFill="1" applyBorder="1" applyAlignment="1">
      <alignment horizontal="left" vertical="center"/>
      <protection/>
    </xf>
    <xf numFmtId="3" fontId="46" fillId="33" borderId="19" xfId="46" applyNumberFormat="1" applyFont="1" applyFill="1" applyBorder="1" applyAlignment="1">
      <alignment horizontal="left" vertical="center"/>
      <protection/>
    </xf>
    <xf numFmtId="4" fontId="46" fillId="33" borderId="19" xfId="46" applyNumberFormat="1" applyFont="1" applyFill="1" applyBorder="1" applyAlignment="1">
      <alignment horizontal="left" vertical="center"/>
      <protection/>
    </xf>
    <xf numFmtId="3" fontId="46" fillId="34" borderId="0" xfId="46" applyNumberFormat="1" applyFont="1" applyFill="1" applyBorder="1" applyAlignment="1">
      <alignment vertical="center"/>
      <protection/>
    </xf>
    <xf numFmtId="4" fontId="46" fillId="34" borderId="0" xfId="46" applyNumberFormat="1" applyFont="1" applyFill="1" applyBorder="1" applyAlignment="1">
      <alignment horizontal="right" vertical="center"/>
      <protection/>
    </xf>
    <xf numFmtId="3" fontId="46" fillId="33" borderId="0" xfId="46" applyNumberFormat="1" applyFont="1" applyFill="1" applyBorder="1" applyAlignment="1">
      <alignment horizontal="right" vertical="center"/>
      <protection/>
    </xf>
    <xf numFmtId="3" fontId="46" fillId="33" borderId="19" xfId="46" applyNumberFormat="1" applyFont="1" applyFill="1" applyBorder="1" applyAlignment="1">
      <alignment horizontal="right" vertical="center"/>
      <protection/>
    </xf>
    <xf numFmtId="0" fontId="6" fillId="33" borderId="15" xfId="46" applyFont="1" applyFill="1" applyBorder="1" applyAlignment="1">
      <alignment horizontal="center" vertical="center"/>
      <protection/>
    </xf>
    <xf numFmtId="0" fontId="3" fillId="1" borderId="17" xfId="46" applyNumberFormat="1" applyFont="1" applyFill="1" applyBorder="1" applyAlignment="1">
      <alignment vertical="top"/>
      <protection/>
    </xf>
    <xf numFmtId="0" fontId="3" fillId="1" borderId="18" xfId="46" applyNumberFormat="1" applyFont="1" applyFill="1" applyBorder="1" applyAlignment="1">
      <alignment vertical="top"/>
      <protection/>
    </xf>
    <xf numFmtId="0" fontId="3" fillId="0" borderId="20" xfId="46" applyNumberFormat="1" applyFont="1" applyBorder="1" applyAlignment="1">
      <alignment vertical="top" wrapText="1"/>
      <protection/>
    </xf>
    <xf numFmtId="0" fontId="3" fillId="0" borderId="16" xfId="46" applyNumberFormat="1" applyFont="1" applyBorder="1" applyAlignment="1">
      <alignment vertical="top" wrapText="1"/>
      <protection/>
    </xf>
    <xf numFmtId="0" fontId="6" fillId="33" borderId="21" xfId="46" applyFont="1" applyFill="1" applyBorder="1" applyAlignment="1">
      <alignment horizontal="center" vertical="center"/>
      <protection/>
    </xf>
    <xf numFmtId="0" fontId="6" fillId="33" borderId="22" xfId="46" applyFont="1" applyFill="1" applyBorder="1" applyAlignment="1">
      <alignment horizontal="center" vertical="center"/>
      <protection/>
    </xf>
    <xf numFmtId="0" fontId="6" fillId="33" borderId="23" xfId="46" applyFont="1" applyFill="1" applyBorder="1" applyAlignment="1">
      <alignment horizontal="center" vertical="center"/>
      <protection/>
    </xf>
    <xf numFmtId="0" fontId="6" fillId="33" borderId="15" xfId="46" applyFont="1" applyFill="1" applyBorder="1" applyAlignment="1">
      <alignment horizontal="center" vertical="center"/>
      <protection/>
    </xf>
    <xf numFmtId="0" fontId="6" fillId="33" borderId="24" xfId="46" applyFont="1" applyFill="1" applyBorder="1" applyAlignment="1">
      <alignment horizontal="center"/>
      <protection/>
    </xf>
    <xf numFmtId="0" fontId="6" fillId="33" borderId="25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ont>
        <color indexed="8"/>
      </font>
      <fill>
        <patternFill>
          <bgColor rgb="FFC6EEFF"/>
        </patternFill>
      </fill>
    </dxf>
    <dxf>
      <fill>
        <patternFill>
          <bgColor rgb="FFC6EEFF"/>
        </patternFill>
      </fill>
    </dxf>
    <dxf>
      <font>
        <color indexed="8"/>
      </font>
      <fill>
        <patternFill>
          <bgColor rgb="FFC6EEFF"/>
        </patternFill>
      </fill>
    </dxf>
    <dxf>
      <font>
        <color indexed="8"/>
      </font>
      <fill>
        <patternFill>
          <bgColor rgb="FFC6EEFF"/>
        </patternFill>
      </fill>
    </dxf>
    <dxf>
      <font>
        <color indexed="8"/>
      </font>
      <fill>
        <patternFill>
          <bgColor rgb="FFC6EEFF"/>
        </patternFill>
      </fill>
    </dxf>
    <dxf>
      <font>
        <color indexed="8"/>
      </font>
      <fill>
        <patternFill>
          <bgColor rgb="FFC6EEFF"/>
        </patternFill>
      </fill>
    </dxf>
    <dxf>
      <font>
        <color indexed="8"/>
      </font>
      <fill>
        <patternFill>
          <bgColor rgb="FFC6EEFF"/>
        </patternFill>
      </fill>
    </dxf>
    <dxf>
      <font>
        <color indexed="8"/>
      </font>
      <fill>
        <patternFill>
          <bgColor rgb="FFC6EEFF"/>
        </patternFill>
      </fill>
    </dxf>
    <dxf>
      <font>
        <color rgb="FF000000"/>
      </font>
      <fill>
        <patternFill>
          <bgColor rgb="FFC6EE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showGridLines="0" tabSelected="1" zoomScalePageLayoutView="0" workbookViewId="0" topLeftCell="E1">
      <selection activeCell="E17" sqref="E17"/>
    </sheetView>
  </sheetViews>
  <sheetFormatPr defaultColWidth="9.140625" defaultRowHeight="15"/>
  <cols>
    <col min="1" max="1" width="4.8515625" style="2" customWidth="1"/>
    <col min="2" max="2" width="8.7109375" style="2" customWidth="1"/>
    <col min="3" max="3" width="15.7109375" style="2" customWidth="1"/>
    <col min="4" max="4" width="30.7109375" style="2" customWidth="1"/>
    <col min="5" max="5" width="55.7109375" style="2" customWidth="1"/>
    <col min="6" max="7" width="12.7109375" style="2" customWidth="1"/>
    <col min="8" max="8" width="4.140625" style="2" customWidth="1"/>
    <col min="9" max="9" width="4.7109375" style="2" customWidth="1"/>
    <col min="10" max="16384" width="9.140625" style="2" customWidth="1"/>
  </cols>
  <sheetData>
    <row r="1" spans="1:9" ht="11.25">
      <c r="A1" s="3"/>
      <c r="B1" s="5"/>
      <c r="C1" s="5"/>
      <c r="D1" s="5"/>
      <c r="E1" s="5"/>
      <c r="F1" s="5"/>
      <c r="G1" s="5"/>
      <c r="H1" s="4"/>
      <c r="I1" s="1"/>
    </row>
    <row r="2" spans="1:9" ht="11.25" hidden="1">
      <c r="A2" s="3"/>
      <c r="B2" s="6" t="s">
        <v>9</v>
      </c>
      <c r="C2" s="6" t="s">
        <v>8</v>
      </c>
      <c r="D2" s="6"/>
      <c r="E2" s="6" t="s">
        <v>15</v>
      </c>
      <c r="F2" s="6" t="s">
        <v>22</v>
      </c>
      <c r="H2" s="4"/>
      <c r="I2" s="1"/>
    </row>
    <row r="3" spans="1:9" ht="11.25" hidden="1">
      <c r="A3" s="3"/>
      <c r="B3" s="6" t="s">
        <v>10</v>
      </c>
      <c r="C3" s="6" t="s">
        <v>16</v>
      </c>
      <c r="D3" s="6"/>
      <c r="E3" s="6" t="s">
        <v>0</v>
      </c>
      <c r="F3" s="6" t="s">
        <v>32</v>
      </c>
      <c r="H3" s="4"/>
      <c r="I3" s="1"/>
    </row>
    <row r="4" spans="1:9" ht="11.25" hidden="1">
      <c r="A4" s="3"/>
      <c r="B4" s="6" t="s">
        <v>11</v>
      </c>
      <c r="C4" s="6" t="s">
        <v>17</v>
      </c>
      <c r="D4" s="6"/>
      <c r="E4" s="6" t="s">
        <v>1</v>
      </c>
      <c r="F4" s="6" t="s">
        <v>23</v>
      </c>
      <c r="H4" s="4"/>
      <c r="I4" s="1"/>
    </row>
    <row r="5" spans="1:9" ht="11.25" hidden="1">
      <c r="A5" s="3"/>
      <c r="B5" s="6" t="s">
        <v>12</v>
      </c>
      <c r="C5" s="6" t="s">
        <v>18</v>
      </c>
      <c r="D5" s="6"/>
      <c r="E5" s="6" t="s">
        <v>0</v>
      </c>
      <c r="F5" s="6" t="s">
        <v>28</v>
      </c>
      <c r="H5" s="4"/>
      <c r="I5" s="1"/>
    </row>
    <row r="6" spans="1:9" ht="11.25" hidden="1">
      <c r="A6" s="3"/>
      <c r="B6" s="6" t="s">
        <v>13</v>
      </c>
      <c r="C6" s="6" t="s">
        <v>19</v>
      </c>
      <c r="D6" s="6"/>
      <c r="E6" s="6" t="s">
        <v>15</v>
      </c>
      <c r="F6" s="6" t="s">
        <v>27</v>
      </c>
      <c r="H6" s="4"/>
      <c r="I6" s="1"/>
    </row>
    <row r="7" spans="1:9" ht="11.25" hidden="1">
      <c r="A7" s="3"/>
      <c r="B7" s="6" t="s">
        <v>2</v>
      </c>
      <c r="C7" s="6" t="s">
        <v>20</v>
      </c>
      <c r="D7" s="6"/>
      <c r="E7" s="6" t="s">
        <v>29</v>
      </c>
      <c r="F7" s="6" t="s">
        <v>31</v>
      </c>
      <c r="H7" s="4"/>
      <c r="I7" s="1"/>
    </row>
    <row r="8" spans="1:9" ht="11.25" hidden="1">
      <c r="A8" s="3"/>
      <c r="B8" s="6" t="s">
        <v>14</v>
      </c>
      <c r="C8" s="6" t="s">
        <v>21</v>
      </c>
      <c r="D8" s="6"/>
      <c r="E8" s="6" t="s">
        <v>29</v>
      </c>
      <c r="F8" s="6" t="s">
        <v>30</v>
      </c>
      <c r="H8" s="4"/>
      <c r="I8" s="1"/>
    </row>
    <row r="9" spans="1:9" ht="11.25" hidden="1">
      <c r="A9" s="3"/>
      <c r="B9" s="6" t="s">
        <v>25</v>
      </c>
      <c r="C9" s="6" t="s">
        <v>24</v>
      </c>
      <c r="D9" s="6"/>
      <c r="E9" s="6" t="s">
        <v>15</v>
      </c>
      <c r="F9" s="6" t="s">
        <v>26</v>
      </c>
      <c r="H9" s="4"/>
      <c r="I9" s="1"/>
    </row>
    <row r="10" spans="1:9" ht="11.25" hidden="1">
      <c r="A10" s="3"/>
      <c r="B10" s="6" t="s">
        <v>14</v>
      </c>
      <c r="C10" s="6" t="s">
        <v>34</v>
      </c>
      <c r="D10" s="6"/>
      <c r="E10" s="6" t="s">
        <v>33</v>
      </c>
      <c r="F10" s="6" t="s">
        <v>32</v>
      </c>
      <c r="H10" s="4"/>
      <c r="I10" s="1"/>
    </row>
    <row r="11" spans="1:9" ht="11.25" hidden="1">
      <c r="A11" s="3"/>
      <c r="B11" s="6" t="s">
        <v>35</v>
      </c>
      <c r="C11" s="6" t="s">
        <v>36</v>
      </c>
      <c r="D11" s="6"/>
      <c r="E11" s="6" t="s">
        <v>33</v>
      </c>
      <c r="F11" s="6" t="s">
        <v>37</v>
      </c>
      <c r="H11" s="4"/>
      <c r="I11" s="1"/>
    </row>
    <row r="12" spans="1:9" ht="11.25" hidden="1">
      <c r="A12" s="3"/>
      <c r="B12" s="6"/>
      <c r="C12" s="6"/>
      <c r="D12" s="6"/>
      <c r="E12" s="6"/>
      <c r="F12" s="6"/>
      <c r="H12" s="4"/>
      <c r="I12" s="1"/>
    </row>
    <row r="13" spans="1:9" ht="11.25" hidden="1">
      <c r="A13" s="3"/>
      <c r="B13" s="6"/>
      <c r="C13" s="6"/>
      <c r="D13" s="6"/>
      <c r="E13" s="6"/>
      <c r="F13" s="6"/>
      <c r="H13" s="4"/>
      <c r="I13" s="1"/>
    </row>
    <row r="14" spans="1:9" ht="11.25" hidden="1">
      <c r="A14" s="3"/>
      <c r="B14" s="6"/>
      <c r="C14" s="6"/>
      <c r="D14" s="6"/>
      <c r="E14" s="6"/>
      <c r="F14" s="6"/>
      <c r="H14" s="4"/>
      <c r="I14" s="1"/>
    </row>
    <row r="15" spans="1:9" ht="11.25" hidden="1">
      <c r="A15" s="3"/>
      <c r="B15" s="6"/>
      <c r="C15" s="6"/>
      <c r="D15" s="6"/>
      <c r="E15" s="6"/>
      <c r="F15" s="6"/>
      <c r="H15" s="4"/>
      <c r="I15" s="1"/>
    </row>
    <row r="16" spans="1:8" ht="11.25">
      <c r="A16" s="3"/>
      <c r="B16" s="1"/>
      <c r="C16" s="1"/>
      <c r="D16" s="1"/>
      <c r="E16" s="1"/>
      <c r="F16" s="1"/>
      <c r="G16" s="1"/>
      <c r="H16" s="4"/>
    </row>
    <row r="17" spans="1:8" ht="15.75">
      <c r="A17" s="3"/>
      <c r="B17" s="26" t="s">
        <v>41</v>
      </c>
      <c r="C17" s="1"/>
      <c r="D17" s="1"/>
      <c r="E17" s="1"/>
      <c r="F17" s="1"/>
      <c r="G17" s="1"/>
      <c r="H17" s="4"/>
    </row>
    <row r="18" spans="1:8" ht="12.75" customHeight="1">
      <c r="A18" s="3"/>
      <c r="B18" s="46" t="s">
        <v>3</v>
      </c>
      <c r="C18" s="48" t="s">
        <v>4</v>
      </c>
      <c r="D18" s="48" t="s">
        <v>5</v>
      </c>
      <c r="E18" s="48" t="s">
        <v>38</v>
      </c>
      <c r="F18" s="50" t="s">
        <v>68</v>
      </c>
      <c r="G18" s="51"/>
      <c r="H18" s="4"/>
    </row>
    <row r="19" spans="1:8" ht="12" customHeight="1">
      <c r="A19" s="3"/>
      <c r="B19" s="47"/>
      <c r="C19" s="49"/>
      <c r="D19" s="49"/>
      <c r="E19" s="49"/>
      <c r="F19" s="17" t="s">
        <v>7</v>
      </c>
      <c r="G19" s="17" t="s">
        <v>6</v>
      </c>
      <c r="H19" s="4"/>
    </row>
    <row r="20" spans="1:8" ht="9.75">
      <c r="A20" s="3"/>
      <c r="B20" s="23" t="s">
        <v>52</v>
      </c>
      <c r="C20" s="24"/>
      <c r="D20" s="24"/>
      <c r="E20" s="24"/>
      <c r="F20" s="24"/>
      <c r="G20" s="25"/>
      <c r="H20" s="4"/>
    </row>
    <row r="21" spans="1:8" ht="40.5">
      <c r="A21" s="3"/>
      <c r="B21" s="19">
        <v>1</v>
      </c>
      <c r="C21" s="18" t="s">
        <v>42</v>
      </c>
      <c r="D21" s="20" t="s">
        <v>43</v>
      </c>
      <c r="E21" s="20" t="s">
        <v>54</v>
      </c>
      <c r="F21" s="21">
        <v>141622</v>
      </c>
      <c r="G21" s="22">
        <f>F21*B21</f>
        <v>141622</v>
      </c>
      <c r="H21" s="4"/>
    </row>
    <row r="22" spans="1:8" ht="40.5">
      <c r="A22" s="3"/>
      <c r="B22" s="42"/>
      <c r="C22" s="43"/>
      <c r="D22" s="43"/>
      <c r="E22" s="44" t="s">
        <v>66</v>
      </c>
      <c r="F22" s="43"/>
      <c r="G22" s="43"/>
      <c r="H22" s="4"/>
    </row>
    <row r="23" spans="1:8" ht="20.25">
      <c r="A23" s="3"/>
      <c r="B23" s="42"/>
      <c r="C23" s="43"/>
      <c r="D23" s="43"/>
      <c r="E23" s="45" t="s">
        <v>67</v>
      </c>
      <c r="F23" s="43"/>
      <c r="G23" s="43"/>
      <c r="H23" s="4"/>
    </row>
    <row r="24" spans="1:8" ht="9.75">
      <c r="A24" s="3"/>
      <c r="B24" s="23" t="s">
        <v>51</v>
      </c>
      <c r="C24" s="24"/>
      <c r="D24" s="24"/>
      <c r="E24" s="24" t="s">
        <v>55</v>
      </c>
      <c r="F24" s="24"/>
      <c r="G24" s="25"/>
      <c r="H24" s="4"/>
    </row>
    <row r="25" spans="1:8" ht="20.25">
      <c r="A25" s="3"/>
      <c r="B25" s="19">
        <v>16</v>
      </c>
      <c r="C25" s="18" t="s">
        <v>44</v>
      </c>
      <c r="D25" s="20" t="s">
        <v>45</v>
      </c>
      <c r="E25" s="20" t="s">
        <v>56</v>
      </c>
      <c r="F25" s="21">
        <v>7494</v>
      </c>
      <c r="G25" s="22">
        <f>F25*B25</f>
        <v>119904</v>
      </c>
      <c r="H25" s="4"/>
    </row>
    <row r="26" spans="1:8" ht="9.75">
      <c r="A26" s="3"/>
      <c r="B26" s="23" t="s">
        <v>49</v>
      </c>
      <c r="C26" s="24"/>
      <c r="D26" s="24"/>
      <c r="E26" s="24" t="s">
        <v>55</v>
      </c>
      <c r="F26" s="24"/>
      <c r="G26" s="25"/>
      <c r="H26" s="4"/>
    </row>
    <row r="27" spans="1:8" ht="20.25">
      <c r="A27" s="3"/>
      <c r="B27" s="19">
        <v>1</v>
      </c>
      <c r="C27" s="18" t="s">
        <v>47</v>
      </c>
      <c r="D27" s="20" t="s">
        <v>48</v>
      </c>
      <c r="E27" s="20" t="s">
        <v>58</v>
      </c>
      <c r="F27" s="21">
        <v>53416</v>
      </c>
      <c r="G27" s="22">
        <f>F27*B27</f>
        <v>53416</v>
      </c>
      <c r="H27" s="4"/>
    </row>
    <row r="28" spans="1:8" s="9" customFormat="1" ht="12.75">
      <c r="A28" s="7"/>
      <c r="B28" s="14" t="str">
        <f>CONCATENATE(UPPER(B17)," – CELKOVÁ CENA V CZK")</f>
        <v>HP MODULAR SMART ARRAY MSA2040 – CELKOVÁ CENA V CZK</v>
      </c>
      <c r="C28" s="14"/>
      <c r="D28" s="14"/>
      <c r="E28" s="14"/>
      <c r="F28" s="15"/>
      <c r="G28" s="39">
        <f>SUM(G20:G27)</f>
        <v>314942</v>
      </c>
      <c r="H28" s="8"/>
    </row>
    <row r="29" spans="1:8" ht="11.25">
      <c r="A29" s="3"/>
      <c r="B29" s="1"/>
      <c r="C29" s="1"/>
      <c r="D29" s="1"/>
      <c r="E29" s="1"/>
      <c r="F29" s="1"/>
      <c r="G29" s="1"/>
      <c r="H29" s="4"/>
    </row>
    <row r="30" spans="1:8" ht="11.25">
      <c r="A30" s="3"/>
      <c r="B30" s="1"/>
      <c r="C30" s="1"/>
      <c r="D30" s="1"/>
      <c r="E30" s="1"/>
      <c r="F30" s="1"/>
      <c r="G30" s="1"/>
      <c r="H30" s="4"/>
    </row>
    <row r="31" spans="1:8" ht="15">
      <c r="A31" s="3"/>
      <c r="B31" s="26" t="s">
        <v>53</v>
      </c>
      <c r="C31" s="1"/>
      <c r="D31" s="1"/>
      <c r="E31" s="1"/>
      <c r="F31" s="1"/>
      <c r="G31" s="1"/>
      <c r="H31" s="4"/>
    </row>
    <row r="32" spans="1:8" ht="12.75" customHeight="1">
      <c r="A32" s="3"/>
      <c r="B32" s="46" t="s">
        <v>3</v>
      </c>
      <c r="C32" s="48" t="s">
        <v>4</v>
      </c>
      <c r="D32" s="48" t="s">
        <v>5</v>
      </c>
      <c r="E32" s="48" t="s">
        <v>38</v>
      </c>
      <c r="F32" s="50" t="s">
        <v>68</v>
      </c>
      <c r="G32" s="51"/>
      <c r="H32" s="4"/>
    </row>
    <row r="33" spans="1:8" ht="12" customHeight="1">
      <c r="A33" s="3"/>
      <c r="B33" s="47"/>
      <c r="C33" s="49"/>
      <c r="D33" s="49"/>
      <c r="E33" s="49"/>
      <c r="F33" s="41" t="s">
        <v>7</v>
      </c>
      <c r="G33" s="41" t="s">
        <v>6</v>
      </c>
      <c r="H33" s="4"/>
    </row>
    <row r="34" spans="1:8" ht="9.75">
      <c r="A34" s="3"/>
      <c r="B34" s="23" t="s">
        <v>64</v>
      </c>
      <c r="C34" s="24"/>
      <c r="D34" s="24"/>
      <c r="E34" s="24"/>
      <c r="F34" s="24"/>
      <c r="G34" s="25"/>
      <c r="H34" s="4"/>
    </row>
    <row r="35" spans="1:8" ht="9.75">
      <c r="A35" s="3"/>
      <c r="B35" s="19">
        <v>3</v>
      </c>
      <c r="C35" s="18" t="s">
        <v>39</v>
      </c>
      <c r="D35" s="20" t="s">
        <v>59</v>
      </c>
      <c r="E35" s="20" t="s">
        <v>60</v>
      </c>
      <c r="F35" s="21">
        <v>2882</v>
      </c>
      <c r="G35" s="22">
        <f>F35*B35</f>
        <v>8646</v>
      </c>
      <c r="H35" s="4"/>
    </row>
    <row r="36" spans="1:8" ht="9.75">
      <c r="A36" s="3"/>
      <c r="B36" s="23" t="s">
        <v>65</v>
      </c>
      <c r="C36" s="24"/>
      <c r="D36" s="24"/>
      <c r="E36" s="24"/>
      <c r="F36" s="24"/>
      <c r="G36" s="25"/>
      <c r="H36" s="4"/>
    </row>
    <row r="37" spans="1:8" ht="9.75">
      <c r="A37" s="3"/>
      <c r="B37" s="19">
        <v>1</v>
      </c>
      <c r="C37" s="18" t="s">
        <v>40</v>
      </c>
      <c r="D37" s="20" t="s">
        <v>61</v>
      </c>
      <c r="E37" s="20" t="s">
        <v>62</v>
      </c>
      <c r="F37" s="21">
        <v>3755</v>
      </c>
      <c r="G37" s="22">
        <f>F37*B37</f>
        <v>3755</v>
      </c>
      <c r="H37" s="4"/>
    </row>
    <row r="38" spans="1:8" ht="11.25">
      <c r="A38" s="3"/>
      <c r="B38" s="23" t="s">
        <v>50</v>
      </c>
      <c r="C38" s="24"/>
      <c r="D38" s="24"/>
      <c r="E38" s="24"/>
      <c r="F38" s="24"/>
      <c r="G38" s="25"/>
      <c r="H38" s="4"/>
    </row>
    <row r="39" spans="1:8" ht="9.75">
      <c r="A39" s="3"/>
      <c r="B39" s="19">
        <v>8</v>
      </c>
      <c r="C39" s="18" t="s">
        <v>46</v>
      </c>
      <c r="D39" s="20" t="s">
        <v>63</v>
      </c>
      <c r="E39" s="20" t="s">
        <v>57</v>
      </c>
      <c r="F39" s="21">
        <v>1572</v>
      </c>
      <c r="G39" s="22">
        <f>F39*B39</f>
        <v>12576</v>
      </c>
      <c r="H39" s="4"/>
    </row>
    <row r="40" spans="1:8" s="9" customFormat="1" ht="12.75">
      <c r="A40" s="7"/>
      <c r="B40" s="14" t="str">
        <f>CONCATENATE(UPPER(B31)," – CELKOVÁ CENA V CZK")</f>
        <v>SAS ADAPTÉRY A KABELY – CELKOVÁ CENA V CZK</v>
      </c>
      <c r="C40" s="14"/>
      <c r="D40" s="14"/>
      <c r="E40" s="14"/>
      <c r="F40" s="33"/>
      <c r="G40" s="39">
        <f>SUM(G34:G39)</f>
        <v>24977</v>
      </c>
      <c r="H40" s="8"/>
    </row>
    <row r="41" spans="1:8" s="31" customFormat="1" ht="12.75">
      <c r="A41" s="27"/>
      <c r="B41" s="37"/>
      <c r="C41" s="37"/>
      <c r="D41" s="37"/>
      <c r="E41" s="37"/>
      <c r="F41" s="38"/>
      <c r="G41" s="38"/>
      <c r="H41" s="30"/>
    </row>
    <row r="42" spans="1:8" s="31" customFormat="1" ht="12.75">
      <c r="A42" s="27"/>
      <c r="B42" s="37"/>
      <c r="C42" s="37"/>
      <c r="D42" s="37"/>
      <c r="E42" s="37"/>
      <c r="F42" s="38"/>
      <c r="G42" s="38"/>
      <c r="H42" s="30"/>
    </row>
    <row r="43" spans="1:8" s="31" customFormat="1" ht="12.75">
      <c r="A43" s="27"/>
      <c r="B43" s="37"/>
      <c r="C43" s="37"/>
      <c r="D43" s="37"/>
      <c r="E43" s="37"/>
      <c r="F43" s="38"/>
      <c r="G43" s="38"/>
      <c r="H43" s="30"/>
    </row>
    <row r="44" spans="1:8" s="9" customFormat="1" ht="12.75">
      <c r="A44" s="7"/>
      <c r="B44" s="16" t="str">
        <f>B$28</f>
        <v>HP MODULAR SMART ARRAY MSA2040 – CELKOVÁ CENA V CZK</v>
      </c>
      <c r="C44" s="16"/>
      <c r="D44" s="16"/>
      <c r="E44" s="16"/>
      <c r="F44" s="34"/>
      <c r="G44" s="39">
        <f>$G28</f>
        <v>314942</v>
      </c>
      <c r="H44" s="8"/>
    </row>
    <row r="45" spans="1:8" s="9" customFormat="1" ht="13.5" thickBot="1">
      <c r="A45" s="7"/>
      <c r="B45" s="35" t="str">
        <f>B$40</f>
        <v>SAS ADAPTÉRY A KABELY – CELKOVÁ CENA V CZK</v>
      </c>
      <c r="C45" s="35"/>
      <c r="D45" s="35"/>
      <c r="E45" s="35"/>
      <c r="F45" s="36"/>
      <c r="G45" s="40">
        <f>G$40</f>
        <v>24977</v>
      </c>
      <c r="H45" s="8"/>
    </row>
    <row r="46" spans="1:8" s="9" customFormat="1" ht="14.25" thickBot="1" thickTop="1">
      <c r="A46" s="7"/>
      <c r="B46" s="35" t="s">
        <v>69</v>
      </c>
      <c r="C46" s="35"/>
      <c r="D46" s="35"/>
      <c r="E46" s="35"/>
      <c r="F46" s="36"/>
      <c r="G46" s="40">
        <f>SUM(G44:G45)</f>
        <v>339919</v>
      </c>
      <c r="H46" s="8"/>
    </row>
    <row r="47" spans="1:8" s="31" customFormat="1" ht="13.5" thickTop="1">
      <c r="A47" s="27"/>
      <c r="B47" s="28"/>
      <c r="C47" s="32"/>
      <c r="D47" s="28"/>
      <c r="E47" s="28"/>
      <c r="F47" s="28"/>
      <c r="G47" s="29"/>
      <c r="H47" s="30"/>
    </row>
    <row r="48" spans="1:8" s="31" customFormat="1" ht="12.75">
      <c r="A48" s="27"/>
      <c r="B48" s="28"/>
      <c r="C48" s="32"/>
      <c r="D48" s="28"/>
      <c r="E48" s="28"/>
      <c r="F48" s="28"/>
      <c r="G48" s="29"/>
      <c r="H48" s="30"/>
    </row>
    <row r="49" spans="1:8" s="31" customFormat="1" ht="12.75">
      <c r="A49" s="27"/>
      <c r="B49" s="28"/>
      <c r="C49" s="32"/>
      <c r="D49" s="28"/>
      <c r="E49" s="28"/>
      <c r="F49" s="28"/>
      <c r="G49" s="29"/>
      <c r="H49" s="30"/>
    </row>
    <row r="50" spans="1:8" ht="9.75">
      <c r="A50" s="10"/>
      <c r="B50" s="11"/>
      <c r="C50" s="11"/>
      <c r="D50" s="11"/>
      <c r="E50" s="11"/>
      <c r="F50" s="11"/>
      <c r="G50" s="12"/>
      <c r="H50" s="13"/>
    </row>
    <row r="51" spans="1:8" ht="9.75">
      <c r="A51" s="1"/>
      <c r="G51" s="1"/>
      <c r="H51" s="1"/>
    </row>
    <row r="52" spans="1:8" ht="9.75">
      <c r="A52" s="1"/>
      <c r="G52" s="1"/>
      <c r="H52" s="1"/>
    </row>
    <row r="53" spans="1:8" ht="11.25" customHeight="1">
      <c r="A53" s="1"/>
      <c r="G53" s="1"/>
      <c r="H53" s="1"/>
    </row>
    <row r="54" spans="1:8" ht="9.75">
      <c r="A54" s="1"/>
      <c r="G54" s="1"/>
      <c r="H54" s="1"/>
    </row>
    <row r="55" spans="1:8" ht="9.75">
      <c r="A55" s="1"/>
      <c r="G55" s="1"/>
      <c r="H55" s="1"/>
    </row>
    <row r="56" spans="1:8" ht="9.75">
      <c r="A56" s="1"/>
      <c r="D56" s="1"/>
      <c r="E56" s="1"/>
      <c r="F56" s="1"/>
      <c r="G56" s="1"/>
      <c r="H56" s="1"/>
    </row>
  </sheetData>
  <sheetProtection/>
  <mergeCells count="10">
    <mergeCell ref="B18:B19"/>
    <mergeCell ref="C18:C19"/>
    <mergeCell ref="E18:E19"/>
    <mergeCell ref="F18:G18"/>
    <mergeCell ref="D18:D19"/>
    <mergeCell ref="B32:B33"/>
    <mergeCell ref="C32:C33"/>
    <mergeCell ref="D32:D33"/>
    <mergeCell ref="E32:E33"/>
    <mergeCell ref="F32:G32"/>
  </mergeCells>
  <conditionalFormatting sqref="B20:G21 B25:G25 B27:G27 B34:G35 B39:G39">
    <cfRule type="expression" priority="28" dxfId="8">
      <formula>AND($B20&gt;0,$D20&gt;0)</formula>
    </cfRule>
  </conditionalFormatting>
  <conditionalFormatting sqref="B24:G24">
    <cfRule type="expression" priority="14" dxfId="8">
      <formula>AND($B24&gt;0,$D24&gt;0)</formula>
    </cfRule>
  </conditionalFormatting>
  <conditionalFormatting sqref="B26:G26">
    <cfRule type="expression" priority="12" dxfId="8">
      <formula>AND($B26&gt;0,$D26&gt;0)</formula>
    </cfRule>
  </conditionalFormatting>
  <conditionalFormatting sqref="B37:E37 G37">
    <cfRule type="expression" priority="6" dxfId="8">
      <formula>AND($B37&gt;0,$D37&gt;0)</formula>
    </cfRule>
  </conditionalFormatting>
  <conditionalFormatting sqref="B38:G38">
    <cfRule type="expression" priority="3" dxfId="8">
      <formula>AND($B38&gt;0,$D38&gt;0)</formula>
    </cfRule>
  </conditionalFormatting>
  <conditionalFormatting sqref="B36:G36">
    <cfRule type="expression" priority="4" dxfId="8">
      <formula>AND($B36&gt;0,$D36&gt;0)</formula>
    </cfRule>
  </conditionalFormatting>
  <conditionalFormatting sqref="B22:G23">
    <cfRule type="expression" priority="2" dxfId="0" stopIfTrue="1">
      <formula>AND($C22&gt;0,$E22&gt;0)</formula>
    </cfRule>
  </conditionalFormatting>
  <conditionalFormatting sqref="F37">
    <cfRule type="expression" priority="1" dxfId="8">
      <formula>AND($B37&gt;0,$D37&gt;0)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2" r:id="rId1"/>
  <headerFooter alignWithMargins="0">
    <oddHeader>&amp;R&amp;"Arial,Tučné"RK-21-2014-53, př. 2
počet stran: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Jakoubková Marie</cp:lastModifiedBy>
  <cp:lastPrinted>2014-06-12T13:56:14Z</cp:lastPrinted>
  <dcterms:created xsi:type="dcterms:W3CDTF">2012-11-08T12:51:26Z</dcterms:created>
  <dcterms:modified xsi:type="dcterms:W3CDTF">2014-06-12T13:56:28Z</dcterms:modified>
  <cp:category/>
  <cp:version/>
  <cp:contentType/>
  <cp:contentStatus/>
</cp:coreProperties>
</file>