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533" activeTab="0"/>
  </bookViews>
  <sheets>
    <sheet name="Fin.rep.(spol.kurz)" sheetId="1" r:id="rId1"/>
    <sheet name="Rekap (spol.kurz)" sheetId="2" r:id="rId2"/>
    <sheet name="Fin.rep.(rozd.kurz)" sheetId="3" r:id="rId3"/>
    <sheet name="Rekap (rozd.kurz)" sheetId="4" r:id="rId4"/>
  </sheets>
  <definedNames>
    <definedName name="_xlnm.Print_Titles" localSheetId="2">'Fin.rep.(rozd.kurz)'!$1:$13</definedName>
    <definedName name="_xlnm.Print_Titles" localSheetId="0">'Fin.rep.(spol.kurz)'!$1:$13</definedName>
    <definedName name="_xlnm.Print_Area" localSheetId="2">'Fin.rep.(rozd.kurz)'!$A$1:$S$114</definedName>
    <definedName name="_xlnm.Print_Area" localSheetId="0">'Fin.rep.(spol.kurz)'!$A$1:$R$113</definedName>
    <definedName name="_xlnm.Print_Area" localSheetId="3">'Rekap (rozd.kurz)'!$A$1:$K$37</definedName>
    <definedName name="_xlnm.Print_Area" localSheetId="1">'Rekap (spol.kurz)'!$A$1:$K$37</definedName>
  </definedNames>
  <calcPr fullCalcOnLoad="1"/>
</workbook>
</file>

<file path=xl/comments1.xml><?xml version="1.0" encoding="utf-8"?>
<comments xmlns="http://schemas.openxmlformats.org/spreadsheetml/2006/main">
  <authors>
    <author>Pavel Rieger</author>
  </authors>
  <commentList>
    <comment ref="R93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R96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comments3.xml><?xml version="1.0" encoding="utf-8"?>
<comments xmlns="http://schemas.openxmlformats.org/spreadsheetml/2006/main">
  <authors>
    <author>Pavel Rieger</author>
  </authors>
  <commentList>
    <comment ref="S94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S97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sharedStrings.xml><?xml version="1.0" encoding="utf-8"?>
<sst xmlns="http://schemas.openxmlformats.org/spreadsheetml/2006/main" count="574" uniqueCount="215">
  <si>
    <t>Dodavatel</t>
  </si>
  <si>
    <t>Datum vystavení dokladu</t>
  </si>
  <si>
    <t>Datum úhrady</t>
  </si>
  <si>
    <t>Počet stran dokladu</t>
  </si>
  <si>
    <t>Název plnění / Předmět fakturace</t>
  </si>
  <si>
    <t>Účel / Aktivita projektu</t>
  </si>
  <si>
    <t>Částka bez DPH</t>
  </si>
  <si>
    <t xml:space="preserve">DPH </t>
  </si>
  <si>
    <t>Celkem vč. DPH</t>
  </si>
  <si>
    <t>CZK</t>
  </si>
  <si>
    <t>1.</t>
  </si>
  <si>
    <t>2.</t>
  </si>
  <si>
    <t>soupiska obsahuje skutečně vzniklé výdaje,</t>
  </si>
  <si>
    <t>3.</t>
  </si>
  <si>
    <t>projekt nebyl podpořen jiným finannčním nástrojem EU, ani z jiných národních veřejných zdrojů s výjimkou stanoveného spolufinancování,</t>
  </si>
  <si>
    <t>4.</t>
  </si>
  <si>
    <t xml:space="preserve">při realizaci projektu byla dodržena pravidla veřejné podpory, </t>
  </si>
  <si>
    <t>5.</t>
  </si>
  <si>
    <t>při realizaci projektu byla dodržena pravidla zadávání veřejných zakázek, ochrany životního prostředí, rovnosti příležitostí,</t>
  </si>
  <si>
    <t>6.</t>
  </si>
  <si>
    <t>7.</t>
  </si>
  <si>
    <t xml:space="preserve">všechny transakce jsou věrně zobrazeny v účetnictví (v analytické evidenci pro projekt) a předložené kopie dokladů jsou v souladu s originály v účetnictví </t>
  </si>
  <si>
    <t>Druh výdaje dle náležitostí dokladování</t>
  </si>
  <si>
    <t>veškeré vynaložené výdaje jsou v souladu s Application form/Subsidy contract/Partnership agreement a závaznou dokumentací programu,</t>
  </si>
  <si>
    <t>EUR</t>
  </si>
  <si>
    <t>A.</t>
  </si>
  <si>
    <t>B.</t>
  </si>
  <si>
    <t>C.</t>
  </si>
  <si>
    <t xml:space="preserve">nemám dluhy vůči orgánům veřejné správy po lhůtě splatnosti (tj. daňové nedoplatky a penále, nedoplatky na pojistném a na penále </t>
  </si>
  <si>
    <t xml:space="preserve">  na veřejné zdravotní pojištění, na pojistném a penále na sociální zabezpečení a príspěvku na státní politiku zaměstnanosti ČR),</t>
  </si>
  <si>
    <t xml:space="preserve">  odvody za porušení rozpočtové kázně či další nevypořádané finanční závazky z jiných projektů spolufinancovaných z rozpočtu EU).</t>
  </si>
  <si>
    <t>Name of Project (acronym):</t>
  </si>
  <si>
    <t>Name of Lead Partner:</t>
  </si>
  <si>
    <t>A) Total eligible expenditure by Budget line and Component (Work package)</t>
  </si>
  <si>
    <t xml:space="preserve">Specification of budget line </t>
  </si>
  <si>
    <r>
      <t xml:space="preserve">WP 1
</t>
    </r>
    <r>
      <rPr>
        <i/>
        <sz val="11"/>
        <rFont val="Arial"/>
        <family val="2"/>
      </rPr>
      <t>(name)</t>
    </r>
  </si>
  <si>
    <r>
      <t xml:space="preserve">WP 5
</t>
    </r>
    <r>
      <rPr>
        <i/>
        <sz val="11"/>
        <rFont val="Arial"/>
        <family val="2"/>
      </rPr>
      <t>(name)</t>
    </r>
  </si>
  <si>
    <r>
      <t xml:space="preserve">WP 6
</t>
    </r>
    <r>
      <rPr>
        <i/>
        <sz val="11"/>
        <rFont val="Arial"/>
        <family val="2"/>
      </rPr>
      <t>(name)</t>
    </r>
  </si>
  <si>
    <r>
      <t xml:space="preserve">WP 7
</t>
    </r>
    <r>
      <rPr>
        <i/>
        <sz val="11"/>
        <rFont val="Arial"/>
        <family val="2"/>
      </rPr>
      <t>(name)</t>
    </r>
  </si>
  <si>
    <t>Total EUR</t>
  </si>
  <si>
    <t>B) Total eligible expenditure by budget line (EUR)</t>
  </si>
  <si>
    <t>Total Budget</t>
  </si>
  <si>
    <t>Previously Reported</t>
  </si>
  <si>
    <t>Currently Reported</t>
  </si>
  <si>
    <t>Accumulated</t>
  </si>
  <si>
    <t>%</t>
  </si>
  <si>
    <t>Remainig Budget</t>
  </si>
  <si>
    <t>Kontrola čerpání rozpočtu</t>
  </si>
  <si>
    <t>TOTAL</t>
  </si>
  <si>
    <t>On behalf of the Project Partner:</t>
  </si>
  <si>
    <t xml:space="preserve">Confirmed by head of particular regional branch of the Centre for Regional Development of the Czech Republic: </t>
  </si>
  <si>
    <t xml:space="preserve">Name and signature of the partner: </t>
  </si>
  <si>
    <t xml:space="preserve">Name and signature: </t>
  </si>
  <si>
    <t xml:space="preserve">Place, date: </t>
  </si>
  <si>
    <t>1 Staff costs</t>
  </si>
  <si>
    <t>xyz</t>
  </si>
  <si>
    <t>Kap. 7
 Equipment</t>
  </si>
  <si>
    <t>Kap. 8
Investments (Infrastructure and works)</t>
  </si>
  <si>
    <t>Kap. 9
Other</t>
  </si>
  <si>
    <t>4  Travel and accommodation</t>
  </si>
  <si>
    <t>3  External expertise</t>
  </si>
  <si>
    <t>2  Administration costs</t>
  </si>
  <si>
    <t>5  Meetings and events</t>
  </si>
  <si>
    <t>6  Promotion costs</t>
  </si>
  <si>
    <t>7  Equipment</t>
  </si>
  <si>
    <t xml:space="preserve">8  Investments </t>
  </si>
  <si>
    <t>9  Other</t>
  </si>
  <si>
    <t>-</t>
  </si>
  <si>
    <t>Kap. 1  
Staff costs</t>
  </si>
  <si>
    <t>Mezisoučet kapitoly 1: Staff costs</t>
  </si>
  <si>
    <r>
      <t xml:space="preserve">Kap. 2 
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Administration costs</t>
    </r>
  </si>
  <si>
    <t>Mezisoučet kapitoly 2: Administration costs</t>
  </si>
  <si>
    <r>
      <t>Kap. 3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External expertise</t>
    </r>
  </si>
  <si>
    <t>Mezisoučet kapitoly 3: External expertise</t>
  </si>
  <si>
    <r>
      <t>Kap. 4</t>
    </r>
    <r>
      <rPr>
        <sz val="10"/>
        <rFont val="Arial"/>
        <family val="0"/>
      </rPr>
      <t xml:space="preserve"> 
</t>
    </r>
    <r>
      <rPr>
        <b/>
        <sz val="10"/>
        <rFont val="Arial"/>
        <family val="2"/>
      </rPr>
      <t xml:space="preserve"> Travel and accommodation</t>
    </r>
  </si>
  <si>
    <t>Mezisoučet kapitoly 4:  Travel and accommodation</t>
  </si>
  <si>
    <r>
      <t xml:space="preserve">Kap. 5
</t>
    </r>
    <r>
      <rPr>
        <sz val="10"/>
        <rFont val="Arial"/>
        <family val="2"/>
      </rPr>
      <t>Meetings and events</t>
    </r>
  </si>
  <si>
    <t>Mezisoučet kapitoly 5: Meetings and events</t>
  </si>
  <si>
    <r>
      <t xml:space="preserve">Kap. 6 
</t>
    </r>
    <r>
      <rPr>
        <sz val="10"/>
        <rFont val="Arial"/>
        <family val="2"/>
      </rPr>
      <t>Promotion costs</t>
    </r>
  </si>
  <si>
    <t>Mezisoučet kapitoly 6: Promotion costs</t>
  </si>
  <si>
    <t>Mezisoučet kapitoly 7: Equipment</t>
  </si>
  <si>
    <t>Mezisoučet kapitoly 8: Investments (Infrastructure and works)</t>
  </si>
  <si>
    <t>Mezisoučet kapitoly 9: Other</t>
  </si>
  <si>
    <t>Kurz EUR/CZK</t>
  </si>
  <si>
    <r>
      <t xml:space="preserve">WP 0
</t>
    </r>
    <r>
      <rPr>
        <i/>
        <sz val="11"/>
        <rFont val="Arial"/>
        <family val="2"/>
      </rPr>
      <t>(name)</t>
    </r>
  </si>
  <si>
    <r>
      <t xml:space="preserve">WP 2
</t>
    </r>
    <r>
      <rPr>
        <i/>
        <sz val="11"/>
        <rFont val="Arial"/>
        <family val="2"/>
      </rPr>
      <t>(name)</t>
    </r>
  </si>
  <si>
    <r>
      <t>WP 3
(n</t>
    </r>
    <r>
      <rPr>
        <i/>
        <sz val="11"/>
        <rFont val="Arial"/>
        <family val="2"/>
      </rPr>
      <t>ame)</t>
    </r>
  </si>
  <si>
    <r>
      <t xml:space="preserve">WP 4
</t>
    </r>
    <r>
      <rPr>
        <i/>
        <sz val="11"/>
        <rFont val="Arial"/>
        <family val="2"/>
      </rPr>
      <t>(name)</t>
    </r>
  </si>
  <si>
    <t>Nárokovaná částka v EUR 
(Celkem vč. DPH )</t>
  </si>
  <si>
    <t>Číslo dokladu (faktury)</t>
  </si>
  <si>
    <t>Měna dokladu/ 
sestavy</t>
  </si>
  <si>
    <t>Korekce dokladu v CZK</t>
  </si>
  <si>
    <t>Korekce dokladu v EUR</t>
  </si>
  <si>
    <t>Odpisy</t>
  </si>
  <si>
    <t>A</t>
  </si>
  <si>
    <t>Mzdové výdaje</t>
  </si>
  <si>
    <t>Zákonné sociální pojištění zaměstnavatele</t>
  </si>
  <si>
    <t>Jiné zákonné výdaje</t>
  </si>
  <si>
    <t>B</t>
  </si>
  <si>
    <t>Cestovní náhrady a spotřeba PHM</t>
  </si>
  <si>
    <t>C</t>
  </si>
  <si>
    <t>Nákup služeb</t>
  </si>
  <si>
    <t>D</t>
  </si>
  <si>
    <t>Pořízení majetku</t>
  </si>
  <si>
    <t>Věcné příspěvky</t>
  </si>
  <si>
    <t>E</t>
  </si>
  <si>
    <t>F</t>
  </si>
  <si>
    <t>Leasing / nájem</t>
  </si>
  <si>
    <t>G</t>
  </si>
  <si>
    <t>Režie</t>
  </si>
  <si>
    <t>H</t>
  </si>
  <si>
    <t>I</t>
  </si>
  <si>
    <t>Ostatní (souběh)</t>
  </si>
  <si>
    <t>číslo work package</t>
  </si>
  <si>
    <t>No. WP</t>
  </si>
  <si>
    <t>Identifikation of delivery</t>
  </si>
  <si>
    <t>Type of expenditure in Requirements for supporting documents</t>
  </si>
  <si>
    <t>Purpose/activity of the project</t>
  </si>
  <si>
    <t>Number of the invoice</t>
  </si>
  <si>
    <t>Supplier</t>
  </si>
  <si>
    <t>Date of issue of document</t>
  </si>
  <si>
    <t>Date of payment</t>
  </si>
  <si>
    <t>Currency of documents /sheet</t>
  </si>
  <si>
    <t>Amount excl. VAT</t>
  </si>
  <si>
    <t>VAT</t>
  </si>
  <si>
    <t>Total incl. VAT</t>
  </si>
  <si>
    <t>Amount of pages</t>
  </si>
  <si>
    <t xml:space="preserve">Correction for document in CZK </t>
  </si>
  <si>
    <t>Correction for document in EUR</t>
  </si>
  <si>
    <t>Stručný důvod neuznání výdaje/ Poznámka</t>
  </si>
  <si>
    <t>Justification of expenditure ineligibility / Notes</t>
  </si>
  <si>
    <t>Plátce DPH / VAT payer:</t>
  </si>
  <si>
    <t>U plátců DPH / for VAT payers: 
mám nárok na odpočet DPH u níže uvedených výdajů  v rámci mého daňového přiznání? (Do I have claim for recoverable VAT for below mention expenditures in my Tax return statement?</t>
  </si>
  <si>
    <t>Číslo soupisky výdajů / No of financial report:</t>
  </si>
  <si>
    <t>Název projektového partnera / Name of project partner:</t>
  </si>
  <si>
    <t>Název lead partneraprojektu / Name of Lead partner:</t>
  </si>
  <si>
    <t>Kurz EUR/CZK   / EUR/CZK exchange rate:</t>
  </si>
  <si>
    <t>Název rozpočtové kapitoly / Name of budget line</t>
  </si>
  <si>
    <t>Nárokovaná částka v měně dokladu / Required amount in currency of document</t>
  </si>
  <si>
    <t>Required amount in EUR (Total incl. VAT)</t>
  </si>
  <si>
    <t>Datum zpracování / Date of financial report:</t>
  </si>
  <si>
    <t>C E L K E M   VÝDAJE   D L E   PARTNERA  / TOTAL EXPENDITURES OF PROJECT PARTNERS:</t>
  </si>
  <si>
    <t>PŘÍJMY Z REALIZACE / REVENUES FROM THE REALISATION OF PROJECT:</t>
  </si>
  <si>
    <t>CELKEM ZPŮSOBILÉ VÝDAJE (ř. A-B) / TOTAL ELIGIBLE EXPENDITURES (r. A - B)</t>
  </si>
  <si>
    <t>Specifikace výdaje / specification of expenditure</t>
  </si>
  <si>
    <t>Vyplňuje CRR ČR / Filled up by CRD CR</t>
  </si>
  <si>
    <t>Vyplní partner / Filled up by project partner</t>
  </si>
  <si>
    <t>(titul, jméno, příjmení statutárního zástupce / titel, firstname, surname of statutory representative)</t>
  </si>
  <si>
    <t>(datum, podpis, razítko / date, signature, stamp)</t>
  </si>
  <si>
    <t>Za projektového partnera (statutárního zástupce) / On behalf of project partner (statutory representative):</t>
  </si>
  <si>
    <t>Jako partner prohlašuji / On behalf of partner I declare:</t>
  </si>
  <si>
    <t>Za příslušné pracoviště CRR ČR / On behalf of Controller of CRD CR:</t>
  </si>
  <si>
    <t>(titul, jméno, příjmení, funkce / titel, name, function)</t>
  </si>
  <si>
    <t>Exchange rate</t>
  </si>
  <si>
    <t>aBCD</t>
  </si>
  <si>
    <t>ABCDEFGTR</t>
  </si>
  <si>
    <t xml:space="preserve">Name of Project partner:  </t>
  </si>
  <si>
    <r>
      <t xml:space="preserve">Number of financial report:  </t>
    </r>
    <r>
      <rPr>
        <sz val="12"/>
        <rFont val="Arial"/>
        <family val="2"/>
      </rPr>
      <t xml:space="preserve"> </t>
    </r>
  </si>
  <si>
    <t>Number of Financial report</t>
  </si>
  <si>
    <t>Datum zpracování / Date of fin. report:</t>
  </si>
  <si>
    <t>Acronym / Acronym of project):</t>
  </si>
  <si>
    <t>NE</t>
  </si>
  <si>
    <t>(9a)</t>
  </si>
  <si>
    <t>23,45</t>
  </si>
  <si>
    <t>Previously reported(confirmed)</t>
  </si>
  <si>
    <t>Currently reported EUR</t>
  </si>
  <si>
    <t>Accumulated WPs</t>
  </si>
  <si>
    <t>Specification of budget line / WP</t>
  </si>
  <si>
    <r>
      <t xml:space="preserve">B) Total eligible expenditure by </t>
    </r>
    <r>
      <rPr>
        <b/>
        <sz val="12"/>
        <color indexed="10"/>
        <rFont val="Arial"/>
        <family val="2"/>
      </rPr>
      <t xml:space="preserve">budget line </t>
    </r>
    <r>
      <rPr>
        <b/>
        <sz val="12"/>
        <rFont val="Arial"/>
        <family val="2"/>
      </rPr>
      <t>(EUR)</t>
    </r>
  </si>
  <si>
    <r>
      <t xml:space="preserve">A) Total eligible expenditure by Budget line and </t>
    </r>
    <r>
      <rPr>
        <b/>
        <sz val="12"/>
        <color indexed="10"/>
        <rFont val="Arial"/>
        <family val="2"/>
      </rPr>
      <t>Work packages (EUR)</t>
    </r>
  </si>
  <si>
    <t>FINANČNÍ ZPRÁVA za období / FINANCIAL REPORT FOR REPORTING PERIOD: ………………&lt;mm/yyyy to mm/yyyy&gt;………</t>
  </si>
  <si>
    <t>FINANČNÍ ZPRÁVA za období / FINANCIAL REPORT FOR REPORTING PERIOD: …………&lt;04/2013 to 03/2014&gt;……………</t>
  </si>
  <si>
    <t>CEC5</t>
  </si>
  <si>
    <t>Kraj Vysočina/Vysocina Region</t>
  </si>
  <si>
    <t>Regionalentwicklung Vorarlberg eGen</t>
  </si>
  <si>
    <t>ANO</t>
  </si>
  <si>
    <t>Kraj Vysočina</t>
  </si>
  <si>
    <t>Cestovné v Kč</t>
  </si>
  <si>
    <t>Zpracování konceptu stálé výstavy</t>
  </si>
  <si>
    <t>13FV00133</t>
  </si>
  <si>
    <t>Zpracování programu studijních návštěv demonstrační budovy ÚSP Lidmaň</t>
  </si>
  <si>
    <t>13FV00134</t>
  </si>
  <si>
    <t>13FV00184</t>
  </si>
  <si>
    <t>Odborná součinnost při hodnocení lokální přijatelnosti společné certifikační matody CESBA</t>
  </si>
  <si>
    <t>13FV00183</t>
  </si>
  <si>
    <t>Odborná podpora při zajištění vývoje společenské metody certifikace budov</t>
  </si>
  <si>
    <t>13FV00226</t>
  </si>
  <si>
    <t>213064</t>
  </si>
  <si>
    <t>STUDIO TRINITY, s.r.o., Dolní Novosadská 742/65A, 779 00 Olomouc, IČO 26874474</t>
  </si>
  <si>
    <t>EkoWATT s.r.o.,Švábky 52/2, 180 00 Praha 8 - Libeň,  IČO 27599817</t>
  </si>
  <si>
    <t>Stavební práce</t>
  </si>
  <si>
    <t>320120146</t>
  </si>
  <si>
    <t>AGOS stavební a.s. Pelhřimov, Tomáše ze Štítného 634, 393 56 Pelhřimov, IČO 46679626</t>
  </si>
  <si>
    <t>320120156</t>
  </si>
  <si>
    <t>320120161</t>
  </si>
  <si>
    <t>320120175</t>
  </si>
  <si>
    <t>320130005</t>
  </si>
  <si>
    <t>Cestovné v EUR</t>
  </si>
  <si>
    <t>4</t>
  </si>
  <si>
    <t>2</t>
  </si>
  <si>
    <t>3</t>
  </si>
  <si>
    <t>1, 3</t>
  </si>
  <si>
    <t>4.5.8 Exhibition Concept</t>
  </si>
  <si>
    <t>2.3.1 Visitor Programme</t>
  </si>
  <si>
    <t>3.4.2 Interviews</t>
  </si>
  <si>
    <t>3.3.3 Expert Workshop 3</t>
  </si>
  <si>
    <t>1.3.3 SC Meeting RP3, 1.3.4 SC Meeting RP4, 1.3.5 SC Meeting RP5, 3.3.3 Expert Workshop 3</t>
  </si>
  <si>
    <t>Realizace výstavy, propagační předměty</t>
  </si>
  <si>
    <t>2, 4</t>
  </si>
  <si>
    <t>2.2.7 Local Exhibition PP04, 4.5.9 Promotional Material</t>
  </si>
  <si>
    <t>4.4.3 Výstavba obytné nízkoenergetické budovy Lidmaň</t>
  </si>
  <si>
    <t>Koncept stálé výstavy pro budovu ÚSP Lidmaň - zpracování podrobného scénáře</t>
  </si>
  <si>
    <t>4.5.8 Exhibition Concept/2.2.7 Local Exhibition PP04</t>
  </si>
  <si>
    <t>RK-14-2014-34, př. 2</t>
  </si>
  <si>
    <t>Počet stran: 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</si>
</sst>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#,##0.00\ _K_č"/>
    <numFmt numFmtId="166" formatCode="#,##0.00\ [$EUR]"/>
    <numFmt numFmtId="167" formatCode="#,##0.00\ &quot;Kč&quot;"/>
    <numFmt numFmtId="168" formatCode="[$€-2]\ #,##0.00"/>
    <numFmt numFmtId="169" formatCode="[$-405]d\.\ mmmm\ yyyy"/>
    <numFmt numFmtId="170" formatCode="d/m/yy;@"/>
    <numFmt numFmtId="171" formatCode="0.000"/>
    <numFmt numFmtId="172" formatCode="#,##0.00;[Red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b/>
      <sz val="11"/>
      <color indexed="9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b/>
      <sz val="10"/>
      <color indexed="12"/>
      <name val="Arial CE"/>
      <family val="0"/>
    </font>
    <font>
      <b/>
      <sz val="10"/>
      <color indexed="9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i/>
      <sz val="10"/>
      <name val="Arial CE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doubleAccounting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doubleAccounting"/>
      <sz val="10"/>
      <name val="Arial"/>
      <family val="2"/>
    </font>
    <font>
      <sz val="10"/>
      <color indexed="10"/>
      <name val="Arial"/>
      <family val="2"/>
    </font>
    <font>
      <b/>
      <sz val="16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Arial CE"/>
      <family val="0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rgb="FFFF0000"/>
      </left>
      <right style="medium"/>
      <top style="medium">
        <color rgb="FFFF0000"/>
      </top>
      <bottom style="medium">
        <color rgb="FFFF0000"/>
      </bottom>
    </border>
    <border>
      <left style="medium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7" borderId="8" applyNumberFormat="0" applyAlignment="0" applyProtection="0"/>
    <xf numFmtId="0" fontId="46" fillId="19" borderId="8" applyNumberFormat="0" applyAlignment="0" applyProtection="0"/>
    <xf numFmtId="0" fontId="47" fillId="19" borderId="9" applyNumberFormat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left"/>
      <protection hidden="1" locked="0"/>
    </xf>
    <xf numFmtId="0" fontId="4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hidden="1"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 hidden="1" locked="0"/>
    </xf>
    <xf numFmtId="0" fontId="10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 hidden="1"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 vertical="center"/>
      <protection hidden="1" locked="0"/>
    </xf>
    <xf numFmtId="49" fontId="3" fillId="0" borderId="12" xfId="0" applyNumberFormat="1" applyFont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vertical="center"/>
      <protection hidden="1" locked="0"/>
    </xf>
    <xf numFmtId="0" fontId="3" fillId="17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6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vertical="center"/>
      <protection hidden="1" locked="0"/>
    </xf>
    <xf numFmtId="0" fontId="3" fillId="17" borderId="18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 hidden="1" locked="0"/>
    </xf>
    <xf numFmtId="165" fontId="3" fillId="0" borderId="0" xfId="0" applyNumberFormat="1" applyFont="1" applyFill="1" applyBorder="1" applyAlignment="1" applyProtection="1">
      <alignment horizontal="center" vertical="center"/>
      <protection hidden="1" locked="0"/>
    </xf>
    <xf numFmtId="3" fontId="3" fillId="0" borderId="0" xfId="0" applyNumberFormat="1" applyFont="1" applyFill="1" applyBorder="1" applyAlignment="1" applyProtection="1">
      <alignment vertical="center"/>
      <protection hidden="1" locked="0"/>
    </xf>
    <xf numFmtId="3" fontId="11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 applyProtection="1">
      <alignment vertical="center"/>
      <protection hidden="1" locked="0"/>
    </xf>
    <xf numFmtId="165" fontId="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>
      <alignment/>
    </xf>
    <xf numFmtId="165" fontId="3" fillId="0" borderId="19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5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3" xfId="0" applyNumberFormat="1" applyFont="1" applyFill="1" applyBorder="1" applyAlignment="1" applyProtection="1">
      <alignment horizontal="right" vertical="center"/>
      <protection hidden="1" locked="0"/>
    </xf>
    <xf numFmtId="3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165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 wrapText="1"/>
    </xf>
    <xf numFmtId="0" fontId="4" fillId="0" borderId="20" xfId="0" applyFont="1" applyBorder="1" applyAlignment="1" applyProtection="1">
      <alignment horizontal="left"/>
      <protection locked="0"/>
    </xf>
    <xf numFmtId="0" fontId="19" fillId="0" borderId="0" xfId="46" applyFont="1" applyAlignment="1">
      <alignment horizontal="left"/>
      <protection/>
    </xf>
    <xf numFmtId="0" fontId="0" fillId="0" borderId="0" xfId="46">
      <alignment/>
      <protection/>
    </xf>
    <xf numFmtId="0" fontId="19" fillId="0" borderId="0" xfId="46" applyFont="1" applyAlignment="1">
      <alignment/>
      <protection/>
    </xf>
    <xf numFmtId="4" fontId="21" fillId="0" borderId="0" xfId="46" applyNumberFormat="1" applyFont="1" applyAlignment="1">
      <alignment horizontal="center"/>
      <protection/>
    </xf>
    <xf numFmtId="4" fontId="7" fillId="0" borderId="0" xfId="46" applyNumberFormat="1" applyFont="1">
      <alignment/>
      <protection/>
    </xf>
    <xf numFmtId="4" fontId="22" fillId="0" borderId="0" xfId="46" applyNumberFormat="1" applyFont="1" applyBorder="1">
      <alignment/>
      <protection/>
    </xf>
    <xf numFmtId="0" fontId="7" fillId="0" borderId="0" xfId="46" applyFont="1">
      <alignment/>
      <protection/>
    </xf>
    <xf numFmtId="4" fontId="21" fillId="0" borderId="17" xfId="46" applyNumberFormat="1" applyFont="1" applyBorder="1" applyAlignment="1">
      <alignment wrapText="1"/>
      <protection/>
    </xf>
    <xf numFmtId="4" fontId="7" fillId="0" borderId="16" xfId="46" applyNumberFormat="1" applyFont="1" applyBorder="1" applyAlignment="1">
      <alignment wrapText="1"/>
      <protection/>
    </xf>
    <xf numFmtId="4" fontId="7" fillId="0" borderId="21" xfId="46" applyNumberFormat="1" applyFont="1" applyBorder="1" applyAlignment="1">
      <alignment wrapText="1"/>
      <protection/>
    </xf>
    <xf numFmtId="4" fontId="21" fillId="0" borderId="11" xfId="46" applyNumberFormat="1" applyFont="1" applyBorder="1" applyAlignment="1">
      <alignment wrapText="1"/>
      <protection/>
    </xf>
    <xf numFmtId="4" fontId="7" fillId="0" borderId="12" xfId="46" applyNumberFormat="1" applyFont="1" applyBorder="1" applyAlignment="1">
      <alignment wrapText="1"/>
      <protection/>
    </xf>
    <xf numFmtId="4" fontId="7" fillId="0" borderId="22" xfId="46" applyNumberFormat="1" applyFont="1" applyBorder="1" applyAlignment="1">
      <alignment wrapText="1"/>
      <protection/>
    </xf>
    <xf numFmtId="4" fontId="21" fillId="0" borderId="14" xfId="46" applyNumberFormat="1" applyFont="1" applyBorder="1" applyAlignment="1">
      <alignment wrapText="1"/>
      <protection/>
    </xf>
    <xf numFmtId="4" fontId="7" fillId="0" borderId="13" xfId="46" applyNumberFormat="1" applyFont="1" applyBorder="1" applyAlignment="1">
      <alignment wrapText="1"/>
      <protection/>
    </xf>
    <xf numFmtId="4" fontId="7" fillId="0" borderId="23" xfId="46" applyNumberFormat="1" applyFont="1" applyBorder="1" applyAlignment="1">
      <alignment wrapText="1"/>
      <protection/>
    </xf>
    <xf numFmtId="0" fontId="23" fillId="0" borderId="0" xfId="46" applyFont="1" applyBorder="1" applyAlignment="1">
      <alignment horizontal="left" indent="1"/>
      <protection/>
    </xf>
    <xf numFmtId="0" fontId="7" fillId="0" borderId="0" xfId="46" applyFont="1" applyBorder="1">
      <alignment/>
      <protection/>
    </xf>
    <xf numFmtId="0" fontId="19" fillId="0" borderId="0" xfId="46" applyFont="1" applyFill="1" applyBorder="1" applyAlignment="1">
      <alignment/>
      <protection/>
    </xf>
    <xf numFmtId="0" fontId="7" fillId="0" borderId="0" xfId="46" applyFont="1" applyFill="1" applyBorder="1">
      <alignment/>
      <protection/>
    </xf>
    <xf numFmtId="0" fontId="7" fillId="0" borderId="0" xfId="46" applyFont="1" applyBorder="1" applyAlignment="1">
      <alignment horizontal="center"/>
      <protection/>
    </xf>
    <xf numFmtId="0" fontId="0" fillId="0" borderId="0" xfId="46" applyBorder="1">
      <alignment/>
      <protection/>
    </xf>
    <xf numFmtId="4" fontId="25" fillId="0" borderId="0" xfId="46" applyNumberFormat="1" applyFont="1" applyBorder="1">
      <alignment/>
      <protection/>
    </xf>
    <xf numFmtId="10" fontId="0" fillId="0" borderId="0" xfId="46" applyNumberFormat="1" applyBorder="1">
      <alignment/>
      <protection/>
    </xf>
    <xf numFmtId="0" fontId="4" fillId="0" borderId="0" xfId="46" applyFont="1" applyFill="1" applyBorder="1" applyAlignment="1">
      <alignment horizontal="left" indent="1"/>
      <protection/>
    </xf>
    <xf numFmtId="4" fontId="0" fillId="0" borderId="0" xfId="46" applyNumberFormat="1" applyFill="1" applyBorder="1" applyAlignment="1">
      <alignment horizontal="center"/>
      <protection/>
    </xf>
    <xf numFmtId="0" fontId="0" fillId="0" borderId="0" xfId="46" applyBorder="1" applyAlignment="1">
      <alignment/>
      <protection/>
    </xf>
    <xf numFmtId="0" fontId="4" fillId="0" borderId="20" xfId="46" applyFont="1" applyFill="1" applyBorder="1" applyAlignment="1">
      <alignment horizontal="left" wrapText="1" indent="1"/>
      <protection/>
    </xf>
    <xf numFmtId="4" fontId="0" fillId="0" borderId="24" xfId="46" applyNumberFormat="1" applyFill="1" applyBorder="1" applyAlignment="1">
      <alignment horizontal="center"/>
      <protection/>
    </xf>
    <xf numFmtId="4" fontId="0" fillId="0" borderId="25" xfId="46" applyNumberFormat="1" applyFill="1" applyBorder="1" applyAlignment="1">
      <alignment horizontal="center"/>
      <protection/>
    </xf>
    <xf numFmtId="0" fontId="4" fillId="0" borderId="26" xfId="46" applyFont="1" applyFill="1" applyBorder="1" applyAlignment="1">
      <alignment horizontal="left" wrapText="1" indent="1"/>
      <protection/>
    </xf>
    <xf numFmtId="4" fontId="0" fillId="0" borderId="27" xfId="46" applyNumberFormat="1" applyFill="1" applyBorder="1" applyAlignment="1">
      <alignment horizontal="center"/>
      <protection/>
    </xf>
    <xf numFmtId="4" fontId="0" fillId="0" borderId="28" xfId="46" applyNumberFormat="1" applyFill="1" applyBorder="1" applyAlignment="1">
      <alignment horizontal="center"/>
      <protection/>
    </xf>
    <xf numFmtId="4" fontId="4" fillId="0" borderId="0" xfId="46" applyNumberFormat="1" applyFont="1" applyFill="1" applyBorder="1" applyAlignment="1">
      <alignment horizontal="center"/>
      <protection/>
    </xf>
    <xf numFmtId="49" fontId="0" fillId="0" borderId="0" xfId="46" applyNumberFormat="1" applyBorder="1" applyAlignment="1">
      <alignment/>
      <protection/>
    </xf>
    <xf numFmtId="0" fontId="0" fillId="0" borderId="0" xfId="46" applyFill="1" applyBorder="1">
      <alignment/>
      <protection/>
    </xf>
    <xf numFmtId="0" fontId="0" fillId="0" borderId="0" xfId="46" applyBorder="1" applyAlignment="1">
      <alignment horizontal="left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0" fillId="0" borderId="0" xfId="46" applyBorder="1" applyAlignment="1">
      <alignment horizontal="center"/>
      <protection/>
    </xf>
    <xf numFmtId="4" fontId="0" fillId="0" borderId="0" xfId="46" applyNumberFormat="1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left" wrapText="1" indent="1"/>
      <protection/>
    </xf>
    <xf numFmtId="0" fontId="0" fillId="0" borderId="0" xfId="46" applyFill="1" applyBorder="1" applyAlignment="1">
      <alignment horizontal="left" indent="1"/>
      <protection/>
    </xf>
    <xf numFmtId="4" fontId="26" fillId="0" borderId="0" xfId="46" applyNumberFormat="1" applyFont="1" applyFill="1" applyBorder="1" applyAlignment="1">
      <alignment horizontal="center"/>
      <protection/>
    </xf>
    <xf numFmtId="4" fontId="0" fillId="0" borderId="0" xfId="46" applyNumberFormat="1" applyFill="1" applyBorder="1">
      <alignment/>
      <protection/>
    </xf>
    <xf numFmtId="0" fontId="23" fillId="0" borderId="0" xfId="46" applyFont="1" applyFill="1" applyBorder="1" applyAlignment="1">
      <alignment horizontal="left" indent="1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0" fillId="0" borderId="0" xfId="46" applyFill="1" applyAlignment="1">
      <alignment horizontal="left" indent="1"/>
      <protection/>
    </xf>
    <xf numFmtId="0" fontId="0" fillId="0" borderId="0" xfId="46" applyFill="1">
      <alignment/>
      <protection/>
    </xf>
    <xf numFmtId="0" fontId="0" fillId="0" borderId="0" xfId="46" applyAlignment="1">
      <alignment horizontal="left" indent="1"/>
      <protection/>
    </xf>
    <xf numFmtId="0" fontId="27" fillId="0" borderId="0" xfId="0" applyFont="1" applyAlignment="1" applyProtection="1">
      <alignment horizontal="left"/>
      <protection hidden="1" locked="0"/>
    </xf>
    <xf numFmtId="0" fontId="18" fillId="0" borderId="29" xfId="0" applyFont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vertical="center"/>
      <protection hidden="1" locked="0"/>
    </xf>
    <xf numFmtId="3" fontId="3" fillId="0" borderId="30" xfId="0" applyNumberFormat="1" applyFont="1" applyFill="1" applyBorder="1" applyAlignment="1" applyProtection="1">
      <alignment vertical="center"/>
      <protection hidden="1" locked="0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3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4" fontId="0" fillId="0" borderId="17" xfId="46" applyNumberFormat="1" applyBorder="1" applyAlignment="1">
      <alignment horizontal="center"/>
      <protection/>
    </xf>
    <xf numFmtId="4" fontId="0" fillId="0" borderId="16" xfId="46" applyNumberFormat="1" applyBorder="1" applyAlignment="1">
      <alignment horizontal="center"/>
      <protection/>
    </xf>
    <xf numFmtId="4" fontId="0" fillId="0" borderId="11" xfId="46" applyNumberFormat="1" applyBorder="1" applyAlignment="1">
      <alignment horizontal="center"/>
      <protection/>
    </xf>
    <xf numFmtId="4" fontId="0" fillId="0" borderId="12" xfId="46" applyNumberFormat="1" applyBorder="1" applyAlignment="1">
      <alignment horizontal="center"/>
      <protection/>
    </xf>
    <xf numFmtId="4" fontId="0" fillId="0" borderId="14" xfId="46" applyNumberFormat="1" applyBorder="1" applyAlignment="1">
      <alignment horizontal="center"/>
      <protection/>
    </xf>
    <xf numFmtId="4" fontId="0" fillId="0" borderId="13" xfId="46" applyNumberFormat="1" applyBorder="1" applyAlignment="1">
      <alignment horizontal="center"/>
      <protection/>
    </xf>
    <xf numFmtId="0" fontId="19" fillId="0" borderId="0" xfId="46" applyNumberFormat="1" applyFont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textRotation="90" wrapText="1"/>
      <protection locked="0"/>
    </xf>
    <xf numFmtId="170" fontId="0" fillId="0" borderId="11" xfId="0" applyNumberFormat="1" applyFont="1" applyBorder="1" applyAlignment="1" applyProtection="1">
      <alignment/>
      <protection locked="0"/>
    </xf>
    <xf numFmtId="170" fontId="0" fillId="0" borderId="11" xfId="0" applyNumberFormat="1" applyFont="1" applyFill="1" applyBorder="1" applyAlignment="1" applyProtection="1">
      <alignment/>
      <protection locked="0"/>
    </xf>
    <xf numFmtId="170" fontId="0" fillId="0" borderId="34" xfId="0" applyNumberFormat="1" applyFont="1" applyFill="1" applyBorder="1" applyAlignment="1" applyProtection="1">
      <alignment/>
      <protection locked="0"/>
    </xf>
    <xf numFmtId="170" fontId="3" fillId="0" borderId="12" xfId="0" applyNumberFormat="1" applyFont="1" applyFill="1" applyBorder="1" applyAlignment="1" applyProtection="1">
      <alignment vertical="center"/>
      <protection hidden="1" locked="0"/>
    </xf>
    <xf numFmtId="170" fontId="3" fillId="0" borderId="12" xfId="0" applyNumberFormat="1" applyFont="1" applyBorder="1" applyAlignment="1" applyProtection="1">
      <alignment horizontal="right" vertical="center"/>
      <protection hidden="1" locked="0"/>
    </xf>
    <xf numFmtId="170" fontId="3" fillId="0" borderId="13" xfId="0" applyNumberFormat="1" applyFont="1" applyBorder="1" applyAlignment="1" applyProtection="1">
      <alignment horizontal="right" vertical="center"/>
      <protection hidden="1" locked="0"/>
    </xf>
    <xf numFmtId="170" fontId="3" fillId="0" borderId="16" xfId="0" applyNumberFormat="1" applyFont="1" applyBorder="1" applyAlignment="1" applyProtection="1">
      <alignment horizontal="right" vertical="center"/>
      <protection hidden="1" locked="0"/>
    </xf>
    <xf numFmtId="49" fontId="30" fillId="0" borderId="16" xfId="0" applyNumberFormat="1" applyFont="1" applyBorder="1" applyAlignment="1" applyProtection="1">
      <alignment vertical="center"/>
      <protection hidden="1" locked="0"/>
    </xf>
    <xf numFmtId="170" fontId="30" fillId="0" borderId="16" xfId="0" applyNumberFormat="1" applyFont="1" applyBorder="1" applyAlignment="1" applyProtection="1">
      <alignment horizontal="left" vertical="center"/>
      <protection hidden="1" locked="0"/>
    </xf>
    <xf numFmtId="4" fontId="3" fillId="0" borderId="12" xfId="0" applyNumberFormat="1" applyFont="1" applyFill="1" applyBorder="1" applyAlignment="1" applyProtection="1">
      <alignment vertical="center"/>
      <protection hidden="1" locked="0"/>
    </xf>
    <xf numFmtId="4" fontId="3" fillId="0" borderId="13" xfId="0" applyNumberFormat="1" applyFont="1" applyFill="1" applyBorder="1" applyAlignment="1" applyProtection="1">
      <alignment vertical="center"/>
      <protection hidden="1" locked="0"/>
    </xf>
    <xf numFmtId="4" fontId="3" fillId="0" borderId="16" xfId="0" applyNumberFormat="1" applyFont="1" applyFill="1" applyBorder="1" applyAlignment="1" applyProtection="1">
      <alignment vertical="center"/>
      <protection hidden="1" locked="0"/>
    </xf>
    <xf numFmtId="3" fontId="8" fillId="0" borderId="35" xfId="0" applyNumberFormat="1" applyFont="1" applyBorder="1" applyAlignment="1" applyProtection="1">
      <alignment horizontal="center" vertical="center"/>
      <protection hidden="1" locked="0"/>
    </xf>
    <xf numFmtId="4" fontId="0" fillId="0" borderId="0" xfId="0" applyNumberFormat="1" applyAlignment="1" applyProtection="1">
      <alignment horizontal="center"/>
      <protection hidden="1" locked="0"/>
    </xf>
    <xf numFmtId="3" fontId="8" fillId="0" borderId="34" xfId="0" applyNumberFormat="1" applyFont="1" applyBorder="1" applyAlignment="1" applyProtection="1">
      <alignment horizontal="center" vertical="center"/>
      <protection hidden="1" locked="0"/>
    </xf>
    <xf numFmtId="3" fontId="8" fillId="0" borderId="36" xfId="0" applyNumberFormat="1" applyFont="1" applyBorder="1" applyAlignment="1" applyProtection="1">
      <alignment horizontal="center" vertical="center"/>
      <protection hidden="1" locked="0"/>
    </xf>
    <xf numFmtId="3" fontId="8" fillId="0" borderId="0" xfId="0" applyNumberFormat="1" applyFont="1" applyBorder="1" applyAlignment="1" applyProtection="1">
      <alignment horizontal="center" vertical="center"/>
      <protection hidden="1" locked="0"/>
    </xf>
    <xf numFmtId="3" fontId="0" fillId="0" borderId="0" xfId="0" applyNumberFormat="1" applyBorder="1" applyAlignment="1">
      <alignment horizontal="center" wrapText="1"/>
    </xf>
    <xf numFmtId="4" fontId="0" fillId="0" borderId="0" xfId="0" applyNumberFormat="1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49" fontId="0" fillId="0" borderId="11" xfId="0" applyNumberFormat="1" applyFont="1" applyBorder="1" applyAlignment="1" applyProtection="1">
      <alignment horizontal="center" vertical="center" textRotation="90"/>
      <protection locked="0"/>
    </xf>
    <xf numFmtId="49" fontId="0" fillId="0" borderId="37" xfId="0" applyNumberFormat="1" applyFont="1" applyBorder="1" applyAlignment="1" applyProtection="1">
      <alignment/>
      <protection locked="0"/>
    </xf>
    <xf numFmtId="49" fontId="0" fillId="0" borderId="37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38" xfId="0" applyNumberFormat="1" applyFont="1" applyFill="1" applyBorder="1" applyAlignment="1" applyProtection="1">
      <alignment/>
      <protection locked="0"/>
    </xf>
    <xf numFmtId="49" fontId="30" fillId="0" borderId="17" xfId="0" applyNumberFormat="1" applyFont="1" applyBorder="1" applyAlignment="1" applyProtection="1">
      <alignment horizontal="center" vertical="center"/>
      <protection hidden="1" locked="0"/>
    </xf>
    <xf numFmtId="4" fontId="3" fillId="0" borderId="38" xfId="0" applyNumberFormat="1" applyFont="1" applyFill="1" applyBorder="1" applyAlignment="1" applyProtection="1">
      <alignment vertical="top" wrapText="1"/>
      <protection hidden="1" locked="0"/>
    </xf>
    <xf numFmtId="4" fontId="0" fillId="0" borderId="37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vertical="center"/>
      <protection hidden="1" locked="0"/>
    </xf>
    <xf numFmtId="4" fontId="3" fillId="0" borderId="38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horizontal="right" vertical="center"/>
      <protection hidden="1" locked="0"/>
    </xf>
    <xf numFmtId="170" fontId="0" fillId="0" borderId="0" xfId="0" applyNumberFormat="1" applyBorder="1" applyAlignment="1">
      <alignment/>
    </xf>
    <xf numFmtId="40" fontId="3" fillId="17" borderId="3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0" fillId="0" borderId="17" xfId="0" applyNumberFormat="1" applyFont="1" applyBorder="1" applyAlignment="1" applyProtection="1">
      <alignment vertical="center"/>
      <protection hidden="1"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24" borderId="40" xfId="0" applyFill="1" applyBorder="1" applyAlignment="1">
      <alignment/>
    </xf>
    <xf numFmtId="0" fontId="3" fillId="24" borderId="39" xfId="0" applyFont="1" applyFill="1" applyBorder="1" applyAlignment="1" applyProtection="1">
      <alignment horizontal="center" vertical="center" wrapText="1"/>
      <protection hidden="1" locked="0"/>
    </xf>
    <xf numFmtId="0" fontId="3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12" xfId="0" applyFont="1" applyFill="1" applyBorder="1" applyAlignment="1" applyProtection="1">
      <alignment horizontal="center" vertical="center" wrapText="1"/>
      <protection hidden="1"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hidden="1" locked="0"/>
    </xf>
    <xf numFmtId="0" fontId="3" fillId="24" borderId="12" xfId="0" applyFont="1" applyFill="1" applyBorder="1" applyAlignment="1" applyProtection="1">
      <alignment horizontal="center" vertical="center"/>
      <protection hidden="1" locked="0"/>
    </xf>
    <xf numFmtId="0" fontId="8" fillId="24" borderId="12" xfId="47" applyFont="1" applyFill="1" applyBorder="1" applyAlignment="1" applyProtection="1">
      <alignment horizontal="center" vertical="center" wrapText="1"/>
      <protection hidden="1" locked="0"/>
    </xf>
    <xf numFmtId="164" fontId="0" fillId="2" borderId="41" xfId="0" applyNumberFormat="1" applyFont="1" applyFill="1" applyBorder="1" applyAlignment="1" applyProtection="1">
      <alignment horizontal="center" vertical="center"/>
      <protection locked="0"/>
    </xf>
    <xf numFmtId="164" fontId="0" fillId="2" borderId="42" xfId="0" applyNumberFormat="1" applyFont="1" applyFill="1" applyBorder="1" applyAlignment="1" applyProtection="1">
      <alignment horizontal="center" vertical="center"/>
      <protection locked="0"/>
    </xf>
    <xf numFmtId="49" fontId="5" fillId="8" borderId="21" xfId="0" applyNumberFormat="1" applyFont="1" applyFill="1" applyBorder="1" applyAlignment="1" applyProtection="1">
      <alignment horizontal="left" vertical="center"/>
      <protection hidden="1" locked="0"/>
    </xf>
    <xf numFmtId="4" fontId="5" fillId="24" borderId="18" xfId="0" applyNumberFormat="1" applyFont="1" applyFill="1" applyBorder="1" applyAlignment="1" applyProtection="1">
      <alignment horizontal="center" vertical="center"/>
      <protection hidden="1" locked="0"/>
    </xf>
    <xf numFmtId="4" fontId="13" fillId="8" borderId="25" xfId="0" applyNumberFormat="1" applyFont="1" applyFill="1" applyBorder="1" applyAlignment="1" applyProtection="1">
      <alignment vertical="center"/>
      <protection hidden="1" locked="0"/>
    </xf>
    <xf numFmtId="3" fontId="13" fillId="8" borderId="25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3" xfId="0" applyNumberFormat="1" applyFont="1" applyFill="1" applyBorder="1" applyAlignment="1" applyProtection="1">
      <alignment vertical="center"/>
      <protection hidden="1" locked="0"/>
    </xf>
    <xf numFmtId="165" fontId="13" fillId="8" borderId="44" xfId="0" applyNumberFormat="1" applyFont="1" applyFill="1" applyBorder="1" applyAlignment="1" applyProtection="1">
      <alignment vertical="center"/>
      <protection hidden="1" locked="0"/>
    </xf>
    <xf numFmtId="0" fontId="3" fillId="8" borderId="45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18" xfId="0" applyNumberFormat="1" applyFont="1" applyFill="1" applyBorder="1" applyAlignment="1" applyProtection="1">
      <alignment horizontal="left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24" borderId="46" xfId="0" applyNumberFormat="1" applyFont="1" applyFill="1" applyBorder="1" applyAlignment="1">
      <alignment vertical="center" wrapText="1"/>
    </xf>
    <xf numFmtId="168" fontId="8" fillId="6" borderId="47" xfId="0" applyNumberFormat="1" applyFont="1" applyFill="1" applyBorder="1" applyAlignment="1" applyProtection="1">
      <alignment vertical="center"/>
      <protection hidden="1" locked="0"/>
    </xf>
    <xf numFmtId="3" fontId="8" fillId="6" borderId="29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48" xfId="0" applyNumberFormat="1" applyFont="1" applyFill="1" applyBorder="1" applyAlignment="1" applyProtection="1">
      <alignment vertical="center"/>
      <protection hidden="1" locked="0"/>
    </xf>
    <xf numFmtId="168" fontId="8" fillId="6" borderId="43" xfId="0" applyNumberFormat="1" applyFont="1" applyFill="1" applyBorder="1" applyAlignment="1" applyProtection="1">
      <alignment vertical="center"/>
      <protection hidden="1" locked="0"/>
    </xf>
    <xf numFmtId="168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6" borderId="43" xfId="0" applyNumberFormat="1" applyFont="1" applyFill="1" applyBorder="1" applyAlignment="1" applyProtection="1">
      <alignment horizontal="center" vertical="center"/>
      <protection hidden="1" locked="0"/>
    </xf>
    <xf numFmtId="4" fontId="28" fillId="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29" fillId="24" borderId="37" xfId="0" applyFont="1" applyFill="1" applyBorder="1" applyAlignment="1" applyProtection="1">
      <alignment horizontal="center" vertical="center" wrapText="1"/>
      <protection locked="0"/>
    </xf>
    <xf numFmtId="4" fontId="28" fillId="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6" borderId="49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>
      <alignment horizontal="center"/>
    </xf>
    <xf numFmtId="168" fontId="8" fillId="25" borderId="25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 horizontal="center"/>
    </xf>
    <xf numFmtId="4" fontId="3" fillId="0" borderId="17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 vertical="center"/>
      <protection hidden="1" locked="0"/>
    </xf>
    <xf numFmtId="164" fontId="0" fillId="2" borderId="50" xfId="0" applyNumberFormat="1" applyFont="1" applyFill="1" applyBorder="1" applyAlignment="1" applyProtection="1">
      <alignment horizontal="center" vertical="center"/>
      <protection locked="0"/>
    </xf>
    <xf numFmtId="164" fontId="0" fillId="2" borderId="51" xfId="0" applyNumberFormat="1" applyFont="1" applyFill="1" applyBorder="1" applyAlignment="1" applyProtection="1">
      <alignment horizontal="center" vertical="center"/>
      <protection locked="0"/>
    </xf>
    <xf numFmtId="3" fontId="13" fillId="8" borderId="28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1" xfId="0" applyNumberFormat="1" applyFont="1" applyFill="1" applyBorder="1" applyAlignment="1" applyProtection="1">
      <alignment vertical="center"/>
      <protection hidden="1" locked="0"/>
    </xf>
    <xf numFmtId="165" fontId="13" fillId="8" borderId="42" xfId="0" applyNumberFormat="1" applyFont="1" applyFill="1" applyBorder="1" applyAlignment="1" applyProtection="1">
      <alignment vertical="center"/>
      <protection hidden="1" locked="0"/>
    </xf>
    <xf numFmtId="0" fontId="3" fillId="8" borderId="52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40" xfId="0" applyNumberFormat="1" applyFont="1" applyFill="1" applyBorder="1" applyAlignment="1" applyProtection="1">
      <alignment/>
      <protection locked="0"/>
    </xf>
    <xf numFmtId="49" fontId="30" fillId="0" borderId="53" xfId="0" applyNumberFormat="1" applyFont="1" applyBorder="1" applyAlignment="1" applyProtection="1">
      <alignment vertical="center"/>
      <protection hidden="1" locked="0"/>
    </xf>
    <xf numFmtId="49" fontId="30" fillId="0" borderId="54" xfId="0" applyNumberFormat="1" applyFont="1" applyBorder="1" applyAlignment="1" applyProtection="1">
      <alignment vertical="center"/>
      <protection hidden="1" locked="0"/>
    </xf>
    <xf numFmtId="49" fontId="30" fillId="0" borderId="54" xfId="0" applyNumberFormat="1" applyFont="1" applyBorder="1" applyAlignment="1" applyProtection="1">
      <alignment horizontal="center" vertical="center"/>
      <protection hidden="1" locked="0"/>
    </xf>
    <xf numFmtId="170" fontId="30" fillId="0" borderId="53" xfId="0" applyNumberFormat="1" applyFont="1" applyBorder="1" applyAlignment="1" applyProtection="1">
      <alignment horizontal="left" vertical="center"/>
      <protection hidden="1" locked="0"/>
    </xf>
    <xf numFmtId="49" fontId="5" fillId="8" borderId="55" xfId="0" applyNumberFormat="1" applyFont="1" applyFill="1" applyBorder="1" applyAlignment="1" applyProtection="1">
      <alignment horizontal="left" vertical="center"/>
      <protection hidden="1" locked="0"/>
    </xf>
    <xf numFmtId="4" fontId="3" fillId="0" borderId="54" xfId="0" applyNumberFormat="1" applyFont="1" applyFill="1" applyBorder="1" applyAlignment="1" applyProtection="1">
      <alignment vertical="top" wrapText="1"/>
      <protection hidden="1" locked="0"/>
    </xf>
    <xf numFmtId="3" fontId="8" fillId="0" borderId="56" xfId="0" applyNumberFormat="1" applyFont="1" applyBorder="1" applyAlignment="1" applyProtection="1">
      <alignment horizontal="center" vertical="center"/>
      <protection hidden="1" locked="0"/>
    </xf>
    <xf numFmtId="40" fontId="3" fillId="17" borderId="40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57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37" xfId="0" applyNumberFormat="1" applyFont="1" applyBorder="1" applyAlignment="1" applyProtection="1">
      <alignment horizontal="center" vertical="center" textRotation="90"/>
      <protection locked="0"/>
    </xf>
    <xf numFmtId="49" fontId="0" fillId="0" borderId="46" xfId="0" applyNumberFormat="1" applyFont="1" applyBorder="1" applyAlignment="1" applyProtection="1">
      <alignment horizontal="center" vertical="center" textRotation="90"/>
      <protection locked="0"/>
    </xf>
    <xf numFmtId="49" fontId="3" fillId="0" borderId="58" xfId="0" applyNumberFormat="1" applyFont="1" applyBorder="1" applyAlignment="1" applyProtection="1">
      <alignment horizontal="center" vertical="center"/>
      <protection hidden="1" locked="0"/>
    </xf>
    <xf numFmtId="49" fontId="3" fillId="0" borderId="59" xfId="0" applyNumberFormat="1" applyFont="1" applyBorder="1" applyAlignment="1" applyProtection="1">
      <alignment horizontal="center" vertical="center"/>
      <protection hidden="1" locked="0"/>
    </xf>
    <xf numFmtId="49" fontId="3" fillId="0" borderId="59" xfId="0" applyNumberFormat="1" applyFont="1" applyBorder="1" applyAlignment="1" applyProtection="1">
      <alignment vertical="center"/>
      <protection hidden="1" locked="0"/>
    </xf>
    <xf numFmtId="170" fontId="3" fillId="0" borderId="58" xfId="0" applyNumberFormat="1" applyFont="1" applyFill="1" applyBorder="1" applyAlignment="1" applyProtection="1">
      <alignment vertical="center"/>
      <protection hidden="1" locked="0"/>
    </xf>
    <xf numFmtId="170" fontId="3" fillId="0" borderId="58" xfId="0" applyNumberFormat="1" applyFont="1" applyBorder="1" applyAlignment="1" applyProtection="1">
      <alignment horizontal="right" vertical="center"/>
      <protection hidden="1" locked="0"/>
    </xf>
    <xf numFmtId="49" fontId="5" fillId="8" borderId="60" xfId="0" applyNumberFormat="1" applyFont="1" applyFill="1" applyBorder="1" applyAlignment="1" applyProtection="1">
      <alignment horizontal="left" vertical="center"/>
      <protection hidden="1" locked="0"/>
    </xf>
    <xf numFmtId="4" fontId="3" fillId="0" borderId="59" xfId="0" applyNumberFormat="1" applyFont="1" applyBorder="1" applyAlignment="1" applyProtection="1">
      <alignment vertical="center"/>
      <protection hidden="1" locked="0"/>
    </xf>
    <xf numFmtId="3" fontId="8" fillId="0" borderId="61" xfId="0" applyNumberFormat="1" applyFont="1" applyBorder="1" applyAlignment="1" applyProtection="1">
      <alignment horizontal="center" vertical="center"/>
      <protection hidden="1" locked="0"/>
    </xf>
    <xf numFmtId="40" fontId="3" fillId="17" borderId="41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62" xfId="0" applyNumberFormat="1" applyFont="1" applyFill="1" applyBorder="1" applyAlignment="1" applyProtection="1">
      <alignment horizontal="center" vertical="top" wrapText="1"/>
      <protection hidden="1" locked="0"/>
    </xf>
    <xf numFmtId="165" fontId="5" fillId="24" borderId="53" xfId="0" applyNumberFormat="1" applyFont="1" applyFill="1" applyBorder="1" applyAlignment="1" applyProtection="1">
      <alignment vertical="center"/>
      <protection hidden="1" locked="0"/>
    </xf>
    <xf numFmtId="165" fontId="5" fillId="24" borderId="16" xfId="0" applyNumberFormat="1" applyFont="1" applyFill="1" applyBorder="1" applyAlignment="1" applyProtection="1">
      <alignment vertical="center"/>
      <protection hidden="1" locked="0"/>
    </xf>
    <xf numFmtId="165" fontId="5" fillId="24" borderId="42" xfId="0" applyNumberFormat="1" applyFont="1" applyFill="1" applyBorder="1" applyAlignment="1" applyProtection="1">
      <alignment vertical="center"/>
      <protection hidden="1" locked="0"/>
    </xf>
    <xf numFmtId="165" fontId="49" fillId="8" borderId="42" xfId="0" applyNumberFormat="1" applyFont="1" applyFill="1" applyBorder="1" applyAlignment="1" applyProtection="1">
      <alignment vertical="center"/>
      <protection hidden="1" locked="0"/>
    </xf>
    <xf numFmtId="165" fontId="49" fillId="8" borderId="44" xfId="0" applyNumberFormat="1" applyFont="1" applyFill="1" applyBorder="1" applyAlignment="1" applyProtection="1">
      <alignment vertical="center"/>
      <protection hidden="1" locked="0"/>
    </xf>
    <xf numFmtId="168" fontId="5" fillId="6" borderId="25" xfId="0" applyNumberFormat="1" applyFont="1" applyFill="1" applyBorder="1" applyAlignment="1" applyProtection="1">
      <alignment vertical="center"/>
      <protection hidden="1" locked="0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6" xfId="0" applyNumberFormat="1" applyFont="1" applyFill="1" applyBorder="1" applyAlignment="1" applyProtection="1">
      <alignment vertical="top" wrapText="1"/>
      <protection hidden="1" locked="0"/>
    </xf>
    <xf numFmtId="4" fontId="13" fillId="8" borderId="20" xfId="0" applyNumberFormat="1" applyFont="1" applyFill="1" applyBorder="1" applyAlignment="1" applyProtection="1">
      <alignment vertical="center"/>
      <protection hidden="1" locked="0"/>
    </xf>
    <xf numFmtId="4" fontId="3" fillId="0" borderId="53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3" fillId="0" borderId="58" xfId="0" applyNumberFormat="1" applyFont="1" applyFill="1" applyBorder="1" applyAlignment="1" applyProtection="1">
      <alignment vertical="center"/>
      <protection hidden="1" locked="0"/>
    </xf>
    <xf numFmtId="168" fontId="8" fillId="6" borderId="20" xfId="0" applyNumberFormat="1" applyFont="1" applyFill="1" applyBorder="1" applyAlignment="1" applyProtection="1">
      <alignment vertical="center"/>
      <protection hidden="1" locked="0"/>
    </xf>
    <xf numFmtId="165" fontId="8" fillId="6" borderId="49" xfId="0" applyNumberFormat="1" applyFont="1" applyFill="1" applyBorder="1" applyAlignment="1" applyProtection="1">
      <alignment vertical="center"/>
      <protection hidden="1" locked="0"/>
    </xf>
    <xf numFmtId="165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0" borderId="20" xfId="0" applyNumberFormat="1" applyFont="1" applyFill="1" applyBorder="1" applyAlignment="1" applyProtection="1">
      <alignment vertical="center"/>
      <protection hidden="1" locked="0"/>
    </xf>
    <xf numFmtId="0" fontId="19" fillId="0" borderId="0" xfId="46" applyFont="1" applyAlignment="1">
      <alignment/>
      <protection/>
    </xf>
    <xf numFmtId="171" fontId="5" fillId="0" borderId="53" xfId="0" applyNumberFormat="1" applyFont="1" applyFill="1" applyBorder="1" applyAlignment="1" applyProtection="1">
      <alignment horizontal="left" vertical="center"/>
      <protection hidden="1" locked="0"/>
    </xf>
    <xf numFmtId="171" fontId="5" fillId="0" borderId="12" xfId="0" applyNumberFormat="1" applyFont="1" applyFill="1" applyBorder="1" applyAlignment="1" applyProtection="1">
      <alignment horizontal="left" vertical="center"/>
      <protection hidden="1" locked="0"/>
    </xf>
    <xf numFmtId="171" fontId="5" fillId="0" borderId="58" xfId="0" applyNumberFormat="1" applyFont="1" applyFill="1" applyBorder="1" applyAlignment="1" applyProtection="1">
      <alignment horizontal="left" vertical="center"/>
      <protection hidden="1" locked="0"/>
    </xf>
    <xf numFmtId="10" fontId="0" fillId="26" borderId="16" xfId="46" applyNumberFormat="1" applyFill="1" applyBorder="1" applyAlignment="1">
      <alignment horizontal="center"/>
      <protection/>
    </xf>
    <xf numFmtId="4" fontId="0" fillId="26" borderId="21" xfId="46" applyNumberFormat="1" applyFill="1" applyBorder="1" applyAlignment="1">
      <alignment horizontal="center"/>
      <protection/>
    </xf>
    <xf numFmtId="0" fontId="0" fillId="26" borderId="65" xfId="46" applyFill="1" applyBorder="1" applyAlignment="1">
      <alignment wrapText="1"/>
      <protection/>
    </xf>
    <xf numFmtId="0" fontId="0" fillId="26" borderId="66" xfId="46" applyFill="1" applyBorder="1" applyAlignment="1">
      <alignment wrapText="1"/>
      <protection/>
    </xf>
    <xf numFmtId="0" fontId="0" fillId="26" borderId="67" xfId="46" applyFill="1" applyBorder="1" applyAlignment="1">
      <alignment vertical="center" wrapText="1"/>
      <protection/>
    </xf>
    <xf numFmtId="4" fontId="22" fillId="26" borderId="65" xfId="46" applyNumberFormat="1" applyFont="1" applyFill="1" applyBorder="1" applyAlignment="1">
      <alignment wrapText="1"/>
      <protection/>
    </xf>
    <xf numFmtId="4" fontId="22" fillId="26" borderId="48" xfId="46" applyNumberFormat="1" applyFont="1" applyFill="1" applyBorder="1" applyAlignment="1">
      <alignment wrapText="1"/>
      <protection/>
    </xf>
    <xf numFmtId="0" fontId="23" fillId="26" borderId="48" xfId="46" applyFont="1" applyFill="1" applyBorder="1" applyAlignment="1">
      <alignment horizontal="left" vertical="center" wrapText="1"/>
      <protection/>
    </xf>
    <xf numFmtId="4" fontId="23" fillId="26" borderId="47" xfId="46" applyNumberFormat="1" applyFont="1" applyFill="1" applyBorder="1" applyAlignment="1">
      <alignment wrapText="1"/>
      <protection/>
    </xf>
    <xf numFmtId="0" fontId="23" fillId="26" borderId="43" xfId="46" applyFont="1" applyFill="1" applyBorder="1" applyAlignment="1">
      <alignment horizontal="left" vertical="center" wrapText="1"/>
      <protection/>
    </xf>
    <xf numFmtId="4" fontId="23" fillId="26" borderId="44" xfId="46" applyNumberFormat="1" applyFont="1" applyFill="1" applyBorder="1" applyAlignment="1">
      <alignment wrapText="1"/>
      <protection/>
    </xf>
    <xf numFmtId="0" fontId="4" fillId="27" borderId="20" xfId="46" applyFont="1" applyFill="1" applyBorder="1" applyAlignment="1">
      <alignment horizontal="center" vertical="center"/>
      <protection/>
    </xf>
    <xf numFmtId="49" fontId="4" fillId="27" borderId="68" xfId="46" applyNumberFormat="1" applyFont="1" applyFill="1" applyBorder="1" applyAlignment="1">
      <alignment horizontal="center" vertical="center" wrapText="1"/>
      <protection/>
    </xf>
    <xf numFmtId="49" fontId="4" fillId="27" borderId="44" xfId="46" applyNumberFormat="1" applyFont="1" applyFill="1" applyBorder="1" applyAlignment="1">
      <alignment horizontal="center" vertical="center" wrapText="1"/>
      <protection/>
    </xf>
    <xf numFmtId="49" fontId="4" fillId="27" borderId="69" xfId="46" applyNumberFormat="1" applyFont="1" applyFill="1" applyBorder="1" applyAlignment="1">
      <alignment horizontal="center" vertical="center" wrapText="1"/>
      <protection/>
    </xf>
    <xf numFmtId="0" fontId="4" fillId="8" borderId="29" xfId="46" applyFont="1" applyFill="1" applyBorder="1" applyAlignment="1">
      <alignment horizontal="center" vertical="center" wrapText="1"/>
      <protection/>
    </xf>
    <xf numFmtId="0" fontId="23" fillId="8" borderId="70" xfId="46" applyFont="1" applyFill="1" applyBorder="1" applyAlignment="1">
      <alignment horizontal="center" vertical="center" wrapText="1"/>
      <protection/>
    </xf>
    <xf numFmtId="0" fontId="23" fillId="8" borderId="71" xfId="46" applyFont="1" applyFill="1" applyBorder="1" applyAlignment="1">
      <alignment horizontal="center" vertical="center" wrapText="1"/>
      <protection/>
    </xf>
    <xf numFmtId="0" fontId="23" fillId="8" borderId="48" xfId="46" applyFont="1" applyFill="1" applyBorder="1" applyAlignment="1">
      <alignment horizontal="center" vertical="center" wrapText="1"/>
      <protection/>
    </xf>
    <xf numFmtId="0" fontId="23" fillId="26" borderId="72" xfId="46" applyFont="1" applyFill="1" applyBorder="1" applyAlignment="1">
      <alignment horizontal="center" vertical="center" wrapText="1"/>
      <protection/>
    </xf>
    <xf numFmtId="4" fontId="22" fillId="26" borderId="73" xfId="46" applyNumberFormat="1" applyFont="1" applyFill="1" applyBorder="1" applyAlignment="1">
      <alignment wrapText="1"/>
      <protection/>
    </xf>
    <xf numFmtId="4" fontId="23" fillId="28" borderId="74" xfId="46" applyNumberFormat="1" applyFont="1" applyFill="1" applyBorder="1" applyAlignment="1">
      <alignment horizontal="center" vertical="center" wrapText="1"/>
      <protection/>
    </xf>
    <xf numFmtId="4" fontId="23" fillId="28" borderId="75" xfId="46" applyNumberFormat="1" applyFont="1" applyFill="1" applyBorder="1" applyAlignment="1">
      <alignment horizontal="center" vertical="center" wrapText="1"/>
      <protection/>
    </xf>
    <xf numFmtId="4" fontId="23" fillId="28" borderId="76" xfId="46" applyNumberFormat="1" applyFont="1" applyFill="1" applyBorder="1" applyAlignment="1">
      <alignment horizontal="center" vertical="center" wrapText="1"/>
      <protection/>
    </xf>
    <xf numFmtId="0" fontId="4" fillId="26" borderId="20" xfId="46" applyFont="1" applyFill="1" applyBorder="1" applyAlignment="1">
      <alignment vertical="center"/>
      <protection/>
    </xf>
    <xf numFmtId="4" fontId="4" fillId="26" borderId="68" xfId="46" applyNumberFormat="1" applyFont="1" applyFill="1" applyBorder="1" applyAlignment="1">
      <alignment horizontal="center"/>
      <protection/>
    </xf>
    <xf numFmtId="10" fontId="4" fillId="26" borderId="44" xfId="46" applyNumberFormat="1" applyFont="1" applyFill="1" applyBorder="1" applyAlignment="1">
      <alignment horizontal="center"/>
      <protection/>
    </xf>
    <xf numFmtId="4" fontId="4" fillId="26" borderId="69" xfId="46" applyNumberFormat="1" applyFont="1" applyFill="1" applyBorder="1" applyAlignment="1">
      <alignment horizontal="center"/>
      <protection/>
    </xf>
    <xf numFmtId="4" fontId="4" fillId="26" borderId="16" xfId="46" applyNumberFormat="1" applyFont="1" applyFill="1" applyBorder="1" applyAlignment="1">
      <alignment horizontal="right"/>
      <protection/>
    </xf>
    <xf numFmtId="4" fontId="4" fillId="26" borderId="50" xfId="46" applyNumberFormat="1" applyFont="1" applyFill="1" applyBorder="1" applyAlignment="1">
      <alignment horizontal="right"/>
      <protection/>
    </xf>
    <xf numFmtId="4" fontId="23" fillId="28" borderId="77" xfId="46" applyNumberFormat="1" applyFont="1" applyFill="1" applyBorder="1" applyAlignment="1">
      <alignment horizontal="center" vertical="center" wrapText="1"/>
      <protection/>
    </xf>
    <xf numFmtId="4" fontId="23" fillId="28" borderId="78" xfId="46" applyNumberFormat="1" applyFont="1" applyFill="1" applyBorder="1" applyAlignment="1">
      <alignment horizontal="center" vertical="center" wrapText="1"/>
      <protection/>
    </xf>
    <xf numFmtId="4" fontId="23" fillId="28" borderId="79" xfId="46" applyNumberFormat="1" applyFont="1" applyFill="1" applyBorder="1" applyAlignment="1">
      <alignment horizontal="center" vertical="center" wrapText="1"/>
      <protection/>
    </xf>
    <xf numFmtId="4" fontId="21" fillId="0" borderId="40" xfId="46" applyNumberFormat="1" applyFont="1" applyBorder="1" applyAlignment="1">
      <alignment wrapText="1"/>
      <protection/>
    </xf>
    <xf numFmtId="4" fontId="21" fillId="0" borderId="54" xfId="46" applyNumberFormat="1" applyFont="1" applyBorder="1" applyAlignment="1">
      <alignment wrapText="1"/>
      <protection/>
    </xf>
    <xf numFmtId="4" fontId="21" fillId="0" borderId="63" xfId="46" applyNumberFormat="1" applyFont="1" applyBorder="1" applyAlignment="1">
      <alignment wrapText="1"/>
      <protection/>
    </xf>
    <xf numFmtId="4" fontId="21" fillId="0" borderId="38" xfId="46" applyNumberFormat="1" applyFont="1" applyBorder="1" applyAlignment="1">
      <alignment wrapText="1"/>
      <protection/>
    </xf>
    <xf numFmtId="4" fontId="21" fillId="0" borderId="80" xfId="46" applyNumberFormat="1" applyFont="1" applyBorder="1" applyAlignment="1">
      <alignment wrapText="1"/>
      <protection/>
    </xf>
    <xf numFmtId="4" fontId="21" fillId="0" borderId="41" xfId="46" applyNumberFormat="1" applyFont="1" applyBorder="1" applyAlignment="1">
      <alignment wrapText="1"/>
      <protection/>
    </xf>
    <xf numFmtId="4" fontId="21" fillId="0" borderId="81" xfId="46" applyNumberFormat="1" applyFont="1" applyBorder="1" applyAlignment="1">
      <alignment wrapText="1"/>
      <protection/>
    </xf>
    <xf numFmtId="4" fontId="21" fillId="0" borderId="28" xfId="46" applyNumberFormat="1" applyFont="1" applyBorder="1" applyAlignment="1">
      <alignment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7" xfId="0" applyNumberFormat="1" applyFont="1" applyBorder="1" applyAlignment="1" applyProtection="1">
      <alignment vertical="center" wrapText="1"/>
      <protection hidden="1" locked="0"/>
    </xf>
    <xf numFmtId="49" fontId="3" fillId="0" borderId="17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vertical="center" wrapText="1"/>
      <protection hidden="1" locked="0"/>
    </xf>
    <xf numFmtId="0" fontId="3" fillId="24" borderId="24" xfId="0" applyFont="1" applyFill="1" applyBorder="1" applyAlignment="1" applyProtection="1">
      <alignment horizontal="left"/>
      <protection hidden="1" locked="0"/>
    </xf>
    <xf numFmtId="0" fontId="3" fillId="24" borderId="49" xfId="0" applyFont="1" applyFill="1" applyBorder="1" applyAlignment="1" applyProtection="1">
      <alignment horizontal="left"/>
      <protection hidden="1" locked="0"/>
    </xf>
    <xf numFmtId="0" fontId="3" fillId="0" borderId="49" xfId="0" applyFont="1" applyFill="1" applyBorder="1" applyAlignment="1" applyProtection="1">
      <alignment horizontal="center"/>
      <protection hidden="1" locked="0"/>
    </xf>
    <xf numFmtId="0" fontId="8" fillId="24" borderId="24" xfId="0" applyFont="1" applyFill="1" applyBorder="1" applyAlignment="1" applyProtection="1">
      <alignment horizontal="center"/>
      <protection hidden="1" locked="0"/>
    </xf>
    <xf numFmtId="0" fontId="8" fillId="24" borderId="49" xfId="0" applyFont="1" applyFill="1" applyBorder="1" applyAlignment="1" applyProtection="1">
      <alignment horizontal="center"/>
      <protection hidden="1" locked="0"/>
    </xf>
    <xf numFmtId="0" fontId="8" fillId="24" borderId="25" xfId="0" applyFont="1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2" xfId="0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165" fontId="8" fillId="0" borderId="5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4" fillId="8" borderId="24" xfId="0" applyFont="1" applyFill="1" applyBorder="1" applyAlignment="1" applyProtection="1">
      <alignment horizontal="center" vertical="center"/>
      <protection locked="0"/>
    </xf>
    <xf numFmtId="0" fontId="4" fillId="8" borderId="49" xfId="0" applyFont="1" applyFill="1" applyBorder="1" applyAlignment="1" applyProtection="1">
      <alignment horizontal="center" vertical="center"/>
      <protection locked="0"/>
    </xf>
    <xf numFmtId="0" fontId="19" fillId="6" borderId="49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33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28" xfId="0" applyNumberFormat="1" applyFont="1" applyFill="1" applyBorder="1" applyAlignment="1" applyProtection="1">
      <alignment horizontal="center" vertical="center"/>
      <protection hidden="1" locked="0"/>
    </xf>
    <xf numFmtId="0" fontId="28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50" xfId="0" applyFont="1" applyFill="1" applyBorder="1" applyAlignment="1" applyProtection="1">
      <alignment horizontal="center" vertical="center" wrapText="1"/>
      <protection hidden="1" locked="0"/>
    </xf>
    <xf numFmtId="0" fontId="4" fillId="0" borderId="48" xfId="0" applyFont="1" applyFill="1" applyBorder="1" applyAlignment="1" applyProtection="1">
      <alignment horizontal="center" vertical="center" textRotation="90" wrapText="1"/>
      <protection locked="0"/>
    </xf>
    <xf numFmtId="0" fontId="0" fillId="0" borderId="84" xfId="0" applyFont="1" applyFill="1" applyBorder="1" applyAlignment="1" applyProtection="1">
      <alignment horizontal="center" vertical="center" textRotation="90" wrapText="1"/>
      <protection locked="0"/>
    </xf>
    <xf numFmtId="0" fontId="0" fillId="0" borderId="27" xfId="0" applyFont="1" applyFill="1" applyBorder="1" applyAlignment="1" applyProtection="1">
      <alignment horizontal="center" vertical="center" textRotation="90" wrapText="1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 vertical="center" textRotation="90" wrapText="1"/>
      <protection locked="0"/>
    </xf>
    <xf numFmtId="0" fontId="4" fillId="0" borderId="84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0" fillId="0" borderId="84" xfId="0" applyFill="1" applyBorder="1" applyAlignment="1" applyProtection="1">
      <alignment horizontal="center" vertical="center" textRotation="90" wrapText="1"/>
      <protection locked="0"/>
    </xf>
    <xf numFmtId="0" fontId="0" fillId="0" borderId="27" xfId="0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textRotation="90" wrapText="1"/>
      <protection locked="0"/>
    </xf>
    <xf numFmtId="0" fontId="0" fillId="0" borderId="48" xfId="0" applyFont="1" applyBorder="1" applyAlignment="1" applyProtection="1">
      <alignment horizontal="center" vertical="center" textRotation="90" wrapText="1"/>
      <protection locked="0"/>
    </xf>
    <xf numFmtId="0" fontId="3" fillId="24" borderId="70" xfId="0" applyFont="1" applyFill="1" applyBorder="1" applyAlignment="1" applyProtection="1">
      <alignment horizontal="center" vertical="center" wrapText="1"/>
      <protection hidden="1" locked="0"/>
    </xf>
    <xf numFmtId="0" fontId="3" fillId="24" borderId="50" xfId="0" applyFont="1" applyFill="1" applyBorder="1" applyAlignment="1" applyProtection="1">
      <alignment horizontal="center" vertical="center" wrapText="1"/>
      <protection hidden="1" locked="0"/>
    </xf>
    <xf numFmtId="0" fontId="29" fillId="24" borderId="85" xfId="0" applyFont="1" applyFill="1" applyBorder="1" applyAlignment="1" applyProtection="1">
      <alignment horizontal="center" vertical="center" wrapText="1"/>
      <protection locked="0"/>
    </xf>
    <xf numFmtId="0" fontId="29" fillId="24" borderId="51" xfId="0" applyFont="1" applyFill="1" applyBorder="1" applyAlignment="1" applyProtection="1">
      <alignment horizontal="center" vertical="center" wrapText="1"/>
      <protection locked="0"/>
    </xf>
    <xf numFmtId="0" fontId="28" fillId="24" borderId="55" xfId="0" applyFont="1" applyFill="1" applyBorder="1" applyAlignment="1" applyProtection="1">
      <alignment horizontal="center" vertical="center"/>
      <protection hidden="1" locked="0"/>
    </xf>
    <xf numFmtId="0" fontId="28" fillId="24" borderId="56" xfId="0" applyFont="1" applyFill="1" applyBorder="1" applyAlignment="1" applyProtection="1">
      <alignment horizontal="center" vertical="center"/>
      <protection hidden="1" locked="0"/>
    </xf>
    <xf numFmtId="0" fontId="3" fillId="24" borderId="70" xfId="0" applyFont="1" applyFill="1" applyBorder="1" applyAlignment="1" applyProtection="1">
      <alignment horizontal="center" vertical="center"/>
      <protection hidden="1" locked="0"/>
    </xf>
    <xf numFmtId="0" fontId="3" fillId="24" borderId="50" xfId="0" applyFont="1" applyFill="1" applyBorder="1" applyAlignment="1" applyProtection="1">
      <alignment horizontal="center" vertical="center"/>
      <protection hidden="1" locked="0"/>
    </xf>
    <xf numFmtId="0" fontId="4" fillId="25" borderId="84" xfId="0" applyFont="1" applyFill="1" applyBorder="1" applyAlignment="1" applyProtection="1">
      <alignment horizontal="center" vertical="center" textRotation="90" wrapText="1"/>
      <protection locked="0"/>
    </xf>
    <xf numFmtId="0" fontId="4" fillId="25" borderId="26" xfId="0" applyFont="1" applyFill="1" applyBorder="1" applyAlignment="1" applyProtection="1">
      <alignment horizontal="center" vertical="center" textRotation="90" wrapText="1"/>
      <protection locked="0"/>
    </xf>
    <xf numFmtId="0" fontId="4" fillId="25" borderId="48" xfId="0" applyFont="1" applyFill="1" applyBorder="1" applyAlignment="1" applyProtection="1">
      <alignment horizontal="center" vertical="center" textRotation="90" wrapText="1"/>
      <protection locked="0"/>
    </xf>
    <xf numFmtId="0" fontId="4" fillId="25" borderId="31" xfId="0" applyFont="1" applyFill="1" applyBorder="1" applyAlignment="1" applyProtection="1">
      <alignment horizontal="center" vertical="center" textRotation="90" wrapText="1"/>
      <protection locked="0"/>
    </xf>
    <xf numFmtId="0" fontId="4" fillId="25" borderId="27" xfId="0" applyFont="1" applyFill="1" applyBorder="1" applyAlignment="1" applyProtection="1">
      <alignment horizontal="center" vertical="center" textRotation="90" wrapText="1"/>
      <protection locked="0"/>
    </xf>
    <xf numFmtId="0" fontId="3" fillId="24" borderId="29" xfId="0" applyFont="1" applyFill="1" applyBorder="1" applyAlignment="1" applyProtection="1">
      <alignment horizontal="center" vertical="center" wrapText="1"/>
      <protection hidden="1" locked="0"/>
    </xf>
    <xf numFmtId="0" fontId="3" fillId="24" borderId="30" xfId="0" applyFont="1" applyFill="1" applyBorder="1" applyAlignment="1" applyProtection="1">
      <alignment horizontal="center" vertical="center" wrapText="1"/>
      <protection hidden="1" locked="0"/>
    </xf>
    <xf numFmtId="0" fontId="3" fillId="24" borderId="86" xfId="0" applyFont="1" applyFill="1" applyBorder="1" applyAlignment="1" applyProtection="1">
      <alignment horizontal="center" vertical="center" wrapText="1"/>
      <protection hidden="1" locked="0"/>
    </xf>
    <xf numFmtId="0" fontId="3" fillId="24" borderId="35" xfId="0" applyFont="1" applyFill="1" applyBorder="1" applyAlignment="1" applyProtection="1">
      <alignment horizontal="center" vertical="center" wrapText="1"/>
      <protection hidden="1" locked="0"/>
    </xf>
    <xf numFmtId="0" fontId="3" fillId="24" borderId="71" xfId="0" applyFont="1" applyFill="1" applyBorder="1" applyAlignment="1" applyProtection="1">
      <alignment horizontal="center" vertical="center" wrapText="1"/>
      <protection hidden="1" locked="0"/>
    </xf>
    <xf numFmtId="0" fontId="3" fillId="24" borderId="87" xfId="0" applyFont="1" applyFill="1" applyBorder="1" applyAlignment="1" applyProtection="1">
      <alignment horizontal="center" vertical="center" wrapText="1"/>
      <protection hidden="1" locked="0"/>
    </xf>
    <xf numFmtId="0" fontId="0" fillId="24" borderId="70" xfId="0" applyFont="1" applyFill="1" applyBorder="1" applyAlignment="1" applyProtection="1">
      <alignment horizontal="center" vertical="center" wrapText="1"/>
      <protection locked="0"/>
    </xf>
    <xf numFmtId="0" fontId="0" fillId="24" borderId="50" xfId="0" applyFont="1" applyFill="1" applyBorder="1" applyAlignment="1" applyProtection="1">
      <alignment horizontal="center" vertical="center" wrapText="1"/>
      <protection locked="0"/>
    </xf>
    <xf numFmtId="49" fontId="31" fillId="17" borderId="24" xfId="0" applyNumberFormat="1" applyFont="1" applyFill="1" applyBorder="1" applyAlignment="1" applyProtection="1">
      <alignment horizontal="center"/>
      <protection hidden="1" locked="0"/>
    </xf>
    <xf numFmtId="0" fontId="32" fillId="0" borderId="49" xfId="0" applyFont="1" applyBorder="1" applyAlignment="1">
      <alignment/>
    </xf>
    <xf numFmtId="0" fontId="32" fillId="0" borderId="25" xfId="0" applyFont="1" applyBorder="1" applyAlignment="1">
      <alignment/>
    </xf>
    <xf numFmtId="4" fontId="28" fillId="3" borderId="88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9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5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51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70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5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5" borderId="55" xfId="0" applyFill="1" applyBorder="1" applyAlignment="1">
      <alignment horizontal="center"/>
    </xf>
    <xf numFmtId="0" fontId="0" fillId="25" borderId="63" xfId="0" applyFill="1" applyBorder="1" applyAlignment="1">
      <alignment horizontal="center"/>
    </xf>
    <xf numFmtId="14" fontId="0" fillId="0" borderId="82" xfId="0" applyNumberFormat="1" applyFill="1" applyBorder="1" applyAlignment="1">
      <alignment horizontal="center"/>
    </xf>
    <xf numFmtId="14" fontId="0" fillId="0" borderId="64" xfId="0" applyNumberFormat="1" applyFill="1" applyBorder="1" applyAlignment="1">
      <alignment horizontal="center"/>
    </xf>
    <xf numFmtId="0" fontId="9" fillId="0" borderId="24" xfId="0" applyFont="1" applyFill="1" applyBorder="1" applyAlignment="1" applyProtection="1">
      <alignment horizontal="center"/>
      <protection hidden="1" locked="0"/>
    </xf>
    <xf numFmtId="0" fontId="9" fillId="0" borderId="49" xfId="0" applyFont="1" applyFill="1" applyBorder="1" applyAlignment="1" applyProtection="1">
      <alignment horizontal="center"/>
      <protection hidden="1" locked="0"/>
    </xf>
    <xf numFmtId="0" fontId="8" fillId="24" borderId="30" xfId="47" applyFont="1" applyFill="1" applyBorder="1" applyAlignment="1" applyProtection="1">
      <alignment horizontal="center" vertical="center" wrapText="1"/>
      <protection hidden="1" locked="0"/>
    </xf>
    <xf numFmtId="0" fontId="8" fillId="24" borderId="0" xfId="47" applyFont="1" applyFill="1" applyBorder="1" applyAlignment="1" applyProtection="1">
      <alignment horizontal="center" vertical="center" wrapText="1"/>
      <protection hidden="1" locked="0"/>
    </xf>
    <xf numFmtId="0" fontId="4" fillId="24" borderId="24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0" fillId="24" borderId="24" xfId="0" applyFont="1" applyFill="1" applyBorder="1" applyAlignment="1">
      <alignment vertical="center" wrapText="1"/>
    </xf>
    <xf numFmtId="0" fontId="0" fillId="24" borderId="49" xfId="0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3" fillId="24" borderId="48" xfId="0" applyFont="1" applyFill="1" applyBorder="1" applyAlignment="1" applyProtection="1">
      <alignment horizontal="center" vertical="center" wrapText="1"/>
      <protection hidden="1" locked="0"/>
    </xf>
    <xf numFmtId="0" fontId="3" fillId="24" borderId="84" xfId="0" applyFont="1" applyFill="1" applyBorder="1" applyAlignment="1" applyProtection="1">
      <alignment horizontal="center" vertical="center" wrapText="1"/>
      <protection hidden="1" locked="0"/>
    </xf>
    <xf numFmtId="0" fontId="4" fillId="26" borderId="44" xfId="46" applyFont="1" applyFill="1" applyBorder="1" applyAlignment="1">
      <alignment horizontal="center"/>
      <protection/>
    </xf>
    <xf numFmtId="0" fontId="4" fillId="26" borderId="45" xfId="46" applyFont="1" applyFill="1" applyBorder="1" applyAlignment="1">
      <alignment horizontal="center"/>
      <protection/>
    </xf>
    <xf numFmtId="49" fontId="4" fillId="27" borderId="44" xfId="46" applyNumberFormat="1" applyFont="1" applyFill="1" applyBorder="1" applyAlignment="1">
      <alignment horizontal="center" vertical="center" wrapText="1"/>
      <protection/>
    </xf>
    <xf numFmtId="49" fontId="4" fillId="27" borderId="45" xfId="46" applyNumberFormat="1" applyFont="1" applyFill="1" applyBorder="1" applyAlignment="1">
      <alignment horizontal="center" vertical="center" wrapText="1"/>
      <protection/>
    </xf>
    <xf numFmtId="0" fontId="0" fillId="26" borderId="16" xfId="46" applyFill="1" applyBorder="1" applyAlignment="1">
      <alignment horizontal="center"/>
      <protection/>
    </xf>
    <xf numFmtId="0" fontId="0" fillId="26" borderId="12" xfId="46" applyFill="1" applyBorder="1" applyAlignment="1">
      <alignment horizontal="center"/>
      <protection/>
    </xf>
    <xf numFmtId="0" fontId="0" fillId="0" borderId="0" xfId="46" applyBorder="1" applyAlignment="1">
      <alignment horizontal="left" vertical="center" wrapText="1" indent="1"/>
      <protection/>
    </xf>
    <xf numFmtId="49" fontId="0" fillId="0" borderId="0" xfId="46" applyNumberFormat="1" applyBorder="1" applyAlignment="1">
      <alignment/>
      <protection/>
    </xf>
    <xf numFmtId="0" fontId="0" fillId="0" borderId="0" xfId="46" applyBorder="1" applyAlignment="1">
      <alignment/>
      <protection/>
    </xf>
    <xf numFmtId="4" fontId="0" fillId="0" borderId="24" xfId="46" applyNumberFormat="1" applyFill="1" applyBorder="1" applyAlignment="1">
      <alignment horizontal="center"/>
      <protection/>
    </xf>
    <xf numFmtId="4" fontId="0" fillId="0" borderId="25" xfId="46" applyNumberFormat="1" applyFill="1" applyBorder="1" applyAlignment="1">
      <alignment horizontal="center"/>
      <protection/>
    </xf>
    <xf numFmtId="0" fontId="0" fillId="0" borderId="24" xfId="46" applyNumberFormat="1" applyFill="1" applyBorder="1" applyAlignment="1">
      <alignment horizontal="center"/>
      <protection/>
    </xf>
    <xf numFmtId="0" fontId="0" fillId="0" borderId="25" xfId="46" applyNumberFormat="1" applyFill="1" applyBorder="1" applyAlignment="1">
      <alignment horizontal="center"/>
      <protection/>
    </xf>
    <xf numFmtId="0" fontId="0" fillId="26" borderId="13" xfId="46" applyFill="1" applyBorder="1" applyAlignment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4" fontId="28" fillId="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4" fillId="8" borderId="27" xfId="0" applyFont="1" applyFill="1" applyBorder="1" applyAlignment="1" applyProtection="1">
      <alignment horizontal="center" vertical="center"/>
      <protection locked="0"/>
    </xf>
    <xf numFmtId="0" fontId="4" fillId="8" borderId="33" xfId="0" applyFont="1" applyFill="1" applyBorder="1" applyAlignment="1" applyProtection="1">
      <alignment horizontal="center" vertical="center"/>
      <protection locked="0"/>
    </xf>
    <xf numFmtId="0" fontId="3" fillId="24" borderId="88" xfId="0" applyFont="1" applyFill="1" applyBorder="1" applyAlignment="1" applyProtection="1">
      <alignment horizontal="center" vertical="center" wrapText="1"/>
      <protection hidden="1" locked="0"/>
    </xf>
    <xf numFmtId="0" fontId="3" fillId="24" borderId="89" xfId="0" applyFont="1" applyFill="1" applyBorder="1" applyAlignment="1" applyProtection="1">
      <alignment horizontal="center" vertical="center" wrapText="1"/>
      <protection hidden="1" locked="0"/>
    </xf>
    <xf numFmtId="0" fontId="3" fillId="24" borderId="18" xfId="0" applyFont="1" applyFill="1" applyBorder="1" applyAlignment="1" applyProtection="1">
      <alignment horizontal="center" vertical="center" wrapText="1"/>
      <protection hidden="1" locked="0"/>
    </xf>
    <xf numFmtId="0" fontId="23" fillId="0" borderId="0" xfId="0" applyFont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zor2 Návrh Záv.vyúčtová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3">
    <dxf>
      <fill>
        <patternFill>
          <bgColor indexed="55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112"/>
  <sheetViews>
    <sheetView tabSelected="1" zoomScale="75" zoomScaleNormal="75" zoomScaleSheetLayoutView="75" zoomScalePageLayoutView="0" workbookViewId="0" topLeftCell="A1">
      <pane xSplit="3" ySplit="13" topLeftCell="H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Q6" sqref="Q6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3.710937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14.00390625" style="0" customWidth="1"/>
    <col min="12" max="12" width="13.00390625" style="0" customWidth="1"/>
    <col min="13" max="13" width="17.57421875" style="0" customWidth="1"/>
    <col min="14" max="14" width="10.421875" style="173" customWidth="1"/>
    <col min="15" max="15" width="14.7109375" style="0" customWidth="1"/>
    <col min="16" max="16" width="14.8515625" style="0" customWidth="1"/>
    <col min="17" max="17" width="16.7109375" style="0" customWidth="1"/>
    <col min="18" max="18" width="27.00390625" style="0" bestFit="1" customWidth="1"/>
    <col min="19" max="19" width="16.421875" style="0" customWidth="1"/>
    <col min="20" max="20" width="10.7109375" style="0" customWidth="1"/>
    <col min="21" max="21" width="9.140625" style="0" hidden="1" customWidth="1"/>
  </cols>
  <sheetData>
    <row r="1" spans="1:49" ht="30.75" customHeight="1" thickBot="1">
      <c r="A1" s="127" t="s">
        <v>171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6"/>
      <c r="N1" s="166"/>
      <c r="O1" s="7"/>
      <c r="P1" s="7"/>
      <c r="AV1" s="16" t="s">
        <v>94</v>
      </c>
      <c r="AW1" s="16" t="s">
        <v>95</v>
      </c>
    </row>
    <row r="2" spans="1:49" s="13" customFormat="1" ht="15" thickBot="1">
      <c r="A2" s="330" t="s">
        <v>133</v>
      </c>
      <c r="B2" s="331"/>
      <c r="C2" s="331"/>
      <c r="D2" s="332">
        <v>4</v>
      </c>
      <c r="E2" s="332"/>
      <c r="F2" s="332"/>
      <c r="G2" s="333" t="s">
        <v>134</v>
      </c>
      <c r="H2" s="334"/>
      <c r="I2" s="334"/>
      <c r="J2" s="334"/>
      <c r="K2" s="335"/>
      <c r="L2" s="336" t="s">
        <v>173</v>
      </c>
      <c r="M2" s="337"/>
      <c r="N2" s="337"/>
      <c r="O2" s="337"/>
      <c r="P2" s="337"/>
      <c r="Q2" s="337"/>
      <c r="R2" s="338"/>
      <c r="S2"/>
      <c r="T2" s="11"/>
      <c r="U2" s="11"/>
      <c r="V2" s="12"/>
      <c r="AW2" s="20" t="s">
        <v>96</v>
      </c>
    </row>
    <row r="3" spans="1:49" s="13" customFormat="1" ht="15" thickBot="1">
      <c r="A3" s="330" t="s">
        <v>160</v>
      </c>
      <c r="B3" s="331"/>
      <c r="C3" s="331"/>
      <c r="D3" s="332" t="s">
        <v>172</v>
      </c>
      <c r="E3" s="332"/>
      <c r="F3" s="332"/>
      <c r="G3" s="333" t="s">
        <v>135</v>
      </c>
      <c r="H3" s="334"/>
      <c r="I3" s="334"/>
      <c r="J3" s="334"/>
      <c r="K3" s="335"/>
      <c r="L3" s="336" t="s">
        <v>174</v>
      </c>
      <c r="M3" s="337"/>
      <c r="N3" s="337"/>
      <c r="O3" s="337"/>
      <c r="P3" s="337"/>
      <c r="Q3" s="337"/>
      <c r="R3" s="338"/>
      <c r="S3"/>
      <c r="T3" s="11"/>
      <c r="U3" s="11"/>
      <c r="V3" s="12"/>
      <c r="AW3" s="20" t="s">
        <v>97</v>
      </c>
    </row>
    <row r="4" spans="1:49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51"/>
      <c r="M4" s="151"/>
      <c r="N4" s="10"/>
      <c r="O4" s="10"/>
      <c r="P4" s="10"/>
      <c r="Q4" s="10"/>
      <c r="R4" s="10"/>
      <c r="S4"/>
      <c r="T4" s="11"/>
      <c r="U4" s="11"/>
      <c r="V4" s="12"/>
      <c r="AV4" s="20" t="s">
        <v>98</v>
      </c>
      <c r="AW4" s="20" t="s">
        <v>99</v>
      </c>
    </row>
    <row r="5" spans="1:49" s="13" customFormat="1" ht="15.75" thickBot="1">
      <c r="A5" s="419" t="s">
        <v>131</v>
      </c>
      <c r="B5" s="420"/>
      <c r="C5" s="421"/>
      <c r="D5" s="269" t="s">
        <v>175</v>
      </c>
      <c r="E5" s="151"/>
      <c r="F5" s="151"/>
      <c r="G5" s="196" t="s">
        <v>136</v>
      </c>
      <c r="H5" s="411">
        <v>26.8658</v>
      </c>
      <c r="I5" s="412"/>
      <c r="J5" s="10"/>
      <c r="K5" s="10"/>
      <c r="L5" s="10"/>
      <c r="M5" s="10"/>
      <c r="N5" s="10"/>
      <c r="O5" s="10"/>
      <c r="P5" s="10"/>
      <c r="Q5" s="10"/>
      <c r="R5" s="451" t="s">
        <v>213</v>
      </c>
      <c r="S5"/>
      <c r="T5" s="11"/>
      <c r="U5" s="11"/>
      <c r="V5" s="12"/>
      <c r="AV5" s="20" t="s">
        <v>100</v>
      </c>
      <c r="AW5" s="20" t="s">
        <v>101</v>
      </c>
    </row>
    <row r="6" spans="1:49" s="13" customFormat="1" ht="36.75" customHeight="1" thickBot="1">
      <c r="A6" s="422" t="s">
        <v>132</v>
      </c>
      <c r="B6" s="423"/>
      <c r="C6" s="424"/>
      <c r="D6" s="270" t="s">
        <v>161</v>
      </c>
      <c r="E6" s="151"/>
      <c r="F6" s="151"/>
      <c r="G6" s="215" t="s">
        <v>140</v>
      </c>
      <c r="H6" s="413">
        <v>41739</v>
      </c>
      <c r="I6" s="414"/>
      <c r="J6" s="10"/>
      <c r="K6" s="10"/>
      <c r="L6" s="10"/>
      <c r="M6" s="10"/>
      <c r="N6" s="10"/>
      <c r="O6" s="10"/>
      <c r="P6" s="10"/>
      <c r="Q6" s="10"/>
      <c r="R6" s="451" t="s">
        <v>214</v>
      </c>
      <c r="S6" s="11"/>
      <c r="T6" s="11"/>
      <c r="U6" s="11"/>
      <c r="V6" s="12"/>
      <c r="AV6" s="20" t="s">
        <v>102</v>
      </c>
      <c r="AW6" s="20" t="s">
        <v>103</v>
      </c>
    </row>
    <row r="7" spans="1:49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1"/>
      <c r="T7" s="11"/>
      <c r="U7" s="11"/>
      <c r="V7" s="12"/>
      <c r="AV7" s="20" t="s">
        <v>105</v>
      </c>
      <c r="AW7" s="20" t="s">
        <v>104</v>
      </c>
    </row>
    <row r="8" spans="1:49" ht="13.5" customHeight="1" thickBot="1">
      <c r="A8" s="391" t="s">
        <v>137</v>
      </c>
      <c r="B8" s="415" t="s">
        <v>146</v>
      </c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02" t="s">
        <v>145</v>
      </c>
      <c r="P8" s="403"/>
      <c r="Q8" s="403"/>
      <c r="R8" s="404"/>
      <c r="S8" s="15"/>
      <c r="T8" s="15"/>
      <c r="U8" s="16"/>
      <c r="AV8" s="20" t="s">
        <v>106</v>
      </c>
      <c r="AW8" s="20" t="s">
        <v>107</v>
      </c>
    </row>
    <row r="9" spans="1:49" ht="16.5" customHeight="1">
      <c r="A9" s="392"/>
      <c r="B9" s="383" t="s">
        <v>113</v>
      </c>
      <c r="C9" s="385" t="s">
        <v>144</v>
      </c>
      <c r="D9" s="386"/>
      <c r="E9" s="386"/>
      <c r="F9" s="400" t="s">
        <v>89</v>
      </c>
      <c r="G9" s="387" t="s">
        <v>0</v>
      </c>
      <c r="H9" s="381" t="s">
        <v>1</v>
      </c>
      <c r="I9" s="381" t="s">
        <v>2</v>
      </c>
      <c r="J9" s="398" t="s">
        <v>90</v>
      </c>
      <c r="K9" s="394" t="s">
        <v>138</v>
      </c>
      <c r="L9" s="395"/>
      <c r="M9" s="425" t="s">
        <v>88</v>
      </c>
      <c r="N9" s="417" t="s">
        <v>3</v>
      </c>
      <c r="O9" s="407" t="s">
        <v>91</v>
      </c>
      <c r="P9" s="409" t="s">
        <v>92</v>
      </c>
      <c r="Q9" s="409" t="s">
        <v>8</v>
      </c>
      <c r="R9" s="405" t="s">
        <v>129</v>
      </c>
      <c r="S9" s="17"/>
      <c r="T9" s="17"/>
      <c r="U9" s="16"/>
      <c r="AV9" s="20" t="s">
        <v>108</v>
      </c>
      <c r="AW9" s="20" t="s">
        <v>109</v>
      </c>
    </row>
    <row r="10" spans="1:49" ht="12.75" customHeight="1">
      <c r="A10" s="392"/>
      <c r="B10" s="384"/>
      <c r="C10" s="367" t="s">
        <v>4</v>
      </c>
      <c r="D10" s="367" t="s">
        <v>22</v>
      </c>
      <c r="E10" s="367" t="s">
        <v>5</v>
      </c>
      <c r="F10" s="401"/>
      <c r="G10" s="388"/>
      <c r="H10" s="382"/>
      <c r="I10" s="382"/>
      <c r="J10" s="399"/>
      <c r="K10" s="396"/>
      <c r="L10" s="397"/>
      <c r="M10" s="426"/>
      <c r="N10" s="418"/>
      <c r="O10" s="408"/>
      <c r="P10" s="410"/>
      <c r="Q10" s="410"/>
      <c r="R10" s="406"/>
      <c r="S10" s="17"/>
      <c r="T10" s="17"/>
      <c r="U10" s="16"/>
      <c r="AV10" s="20" t="s">
        <v>110</v>
      </c>
      <c r="AW10" s="20" t="s">
        <v>93</v>
      </c>
    </row>
    <row r="11" spans="1:49" ht="28.5" customHeight="1">
      <c r="A11" s="392"/>
      <c r="B11" s="384"/>
      <c r="C11" s="368"/>
      <c r="D11" s="368"/>
      <c r="E11" s="368"/>
      <c r="F11" s="401"/>
      <c r="G11" s="388"/>
      <c r="H11" s="382"/>
      <c r="I11" s="382"/>
      <c r="J11" s="399"/>
      <c r="K11" s="197" t="s">
        <v>6</v>
      </c>
      <c r="L11" s="198" t="s">
        <v>7</v>
      </c>
      <c r="M11" s="426"/>
      <c r="N11" s="418"/>
      <c r="O11" s="408"/>
      <c r="P11" s="410"/>
      <c r="Q11" s="410"/>
      <c r="R11" s="406"/>
      <c r="S11" s="18"/>
      <c r="T11" s="18"/>
      <c r="U11" s="16"/>
      <c r="AV11" s="20" t="s">
        <v>111</v>
      </c>
      <c r="AW11" s="20" t="s">
        <v>112</v>
      </c>
    </row>
    <row r="12" spans="1:49" ht="49.5" customHeight="1">
      <c r="A12" s="392"/>
      <c r="B12" s="224" t="s">
        <v>114</v>
      </c>
      <c r="C12" s="199" t="s">
        <v>115</v>
      </c>
      <c r="D12" s="199" t="s">
        <v>116</v>
      </c>
      <c r="E12" s="199" t="s">
        <v>117</v>
      </c>
      <c r="F12" s="200" t="s">
        <v>118</v>
      </c>
      <c r="G12" s="202" t="s">
        <v>119</v>
      </c>
      <c r="H12" s="201" t="s">
        <v>120</v>
      </c>
      <c r="I12" s="201" t="s">
        <v>121</v>
      </c>
      <c r="J12" s="201" t="s">
        <v>122</v>
      </c>
      <c r="K12" s="201" t="s">
        <v>123</v>
      </c>
      <c r="L12" s="201" t="s">
        <v>124</v>
      </c>
      <c r="M12" s="201" t="s">
        <v>139</v>
      </c>
      <c r="N12" s="203" t="s">
        <v>126</v>
      </c>
      <c r="O12" s="222" t="s">
        <v>127</v>
      </c>
      <c r="P12" s="222" t="s">
        <v>128</v>
      </c>
      <c r="Q12" s="222" t="s">
        <v>125</v>
      </c>
      <c r="R12" s="225" t="s">
        <v>130</v>
      </c>
      <c r="S12" s="223"/>
      <c r="T12" s="18"/>
      <c r="U12" s="16"/>
      <c r="AV12" s="20"/>
      <c r="AW12" s="20"/>
    </row>
    <row r="13" spans="1:21" ht="21" customHeight="1" thickBot="1">
      <c r="A13" s="393"/>
      <c r="B13" s="204">
        <v>1</v>
      </c>
      <c r="C13" s="205">
        <v>2</v>
      </c>
      <c r="D13" s="205">
        <v>3</v>
      </c>
      <c r="E13" s="204">
        <v>4</v>
      </c>
      <c r="F13" s="205">
        <v>5</v>
      </c>
      <c r="G13" s="205">
        <v>6</v>
      </c>
      <c r="H13" s="204">
        <v>7</v>
      </c>
      <c r="I13" s="205">
        <v>8</v>
      </c>
      <c r="J13" s="204">
        <v>9</v>
      </c>
      <c r="K13" s="204">
        <v>10</v>
      </c>
      <c r="L13" s="205">
        <v>11</v>
      </c>
      <c r="M13" s="205">
        <v>12</v>
      </c>
      <c r="N13" s="204">
        <v>13</v>
      </c>
      <c r="O13" s="205">
        <v>14</v>
      </c>
      <c r="P13" s="205">
        <v>15</v>
      </c>
      <c r="Q13" s="204">
        <v>16</v>
      </c>
      <c r="R13" s="205">
        <v>17</v>
      </c>
      <c r="S13" s="18"/>
      <c r="T13" s="18"/>
      <c r="U13" s="16"/>
    </row>
    <row r="14" spans="1:21" s="13" customFormat="1" ht="14.25">
      <c r="A14" s="389" t="s">
        <v>68</v>
      </c>
      <c r="B14" s="178"/>
      <c r="C14" s="160"/>
      <c r="D14" s="160"/>
      <c r="E14" s="160"/>
      <c r="F14" s="191"/>
      <c r="G14" s="179" t="s">
        <v>67</v>
      </c>
      <c r="H14" s="161"/>
      <c r="I14" s="161"/>
      <c r="J14" s="206" t="s">
        <v>9</v>
      </c>
      <c r="K14" s="180">
        <v>0</v>
      </c>
      <c r="L14" s="272">
        <v>0</v>
      </c>
      <c r="M14" s="207">
        <f>IF(J14="EUR",(IF($D$5="NE",(K14+L14),IF($D$6="ANO",(K14),(K14+L14)))),(IF($D$5="NE",ROUND(((K14+L14)/$H$5),2),IF($D$6="ano",ROUND(K14/$H$5,2),ROUND((K14+L14)/$H$5,2)))))</f>
        <v>0</v>
      </c>
      <c r="N14" s="165"/>
      <c r="O14" s="187"/>
      <c r="P14" s="187"/>
      <c r="Q14" s="264">
        <f aca="true" t="shared" si="0" ref="Q14:Q20">ROUND(IF(J14="EUR",(M14-P14),(M14-(O14/$H$5))),2)</f>
        <v>0</v>
      </c>
      <c r="R14" s="213"/>
      <c r="S14" s="18"/>
      <c r="T14" s="18"/>
      <c r="U14" s="20"/>
    </row>
    <row r="15" spans="1:21" ht="12.75" customHeight="1">
      <c r="A15" s="389"/>
      <c r="B15" s="178"/>
      <c r="C15" s="160"/>
      <c r="D15" s="160"/>
      <c r="E15" s="160"/>
      <c r="F15" s="191"/>
      <c r="G15" s="179" t="s">
        <v>67</v>
      </c>
      <c r="H15" s="161"/>
      <c r="I15" s="161"/>
      <c r="J15" s="206" t="s">
        <v>9</v>
      </c>
      <c r="K15" s="180">
        <v>0</v>
      </c>
      <c r="L15" s="272">
        <v>0</v>
      </c>
      <c r="M15" s="207">
        <f aca="true" t="shared" si="1" ref="M15:M20">IF(J15="EUR",(IF($D$5="NE",(K15+L15),IF($D$6="ANO",(K15),(K15+L15)))),(IF($D$5="NE",ROUND(((K15+L15)/$H$5),2),IF($D$6="ano",ROUND(K15/$H$5,2),ROUND((K15+L15)/$H$5,2)))))</f>
        <v>0</v>
      </c>
      <c r="N15" s="165"/>
      <c r="O15" s="187"/>
      <c r="P15" s="187"/>
      <c r="Q15" s="264">
        <f t="shared" si="0"/>
        <v>0</v>
      </c>
      <c r="R15" s="214"/>
      <c r="S15" s="18"/>
      <c r="T15" s="18"/>
      <c r="U15" s="16"/>
    </row>
    <row r="16" spans="1:21" ht="14.25">
      <c r="A16" s="389"/>
      <c r="B16" s="175"/>
      <c r="C16" s="21"/>
      <c r="D16" s="64"/>
      <c r="E16" s="21"/>
      <c r="F16" s="192"/>
      <c r="G16" s="179" t="s">
        <v>67</v>
      </c>
      <c r="H16" s="153"/>
      <c r="I16" s="153"/>
      <c r="J16" s="206" t="s">
        <v>9</v>
      </c>
      <c r="K16" s="181"/>
      <c r="L16" s="272">
        <v>0</v>
      </c>
      <c r="M16" s="207">
        <f t="shared" si="1"/>
        <v>0</v>
      </c>
      <c r="N16" s="167"/>
      <c r="O16" s="187"/>
      <c r="P16" s="187"/>
      <c r="Q16" s="264">
        <f t="shared" si="0"/>
        <v>0</v>
      </c>
      <c r="R16" s="214"/>
      <c r="S16" s="18"/>
      <c r="T16" s="18"/>
      <c r="U16" s="16"/>
    </row>
    <row r="17" spans="1:21" ht="14.25">
      <c r="A17" s="389"/>
      <c r="B17" s="176"/>
      <c r="C17" s="22"/>
      <c r="D17" s="65"/>
      <c r="E17" s="22"/>
      <c r="F17" s="193"/>
      <c r="G17" s="179" t="s">
        <v>67</v>
      </c>
      <c r="H17" s="154"/>
      <c r="I17" s="155"/>
      <c r="J17" s="206" t="s">
        <v>24</v>
      </c>
      <c r="K17" s="181"/>
      <c r="L17" s="272">
        <v>0</v>
      </c>
      <c r="M17" s="207">
        <f t="shared" si="1"/>
        <v>0</v>
      </c>
      <c r="N17" s="167"/>
      <c r="O17" s="187"/>
      <c r="P17" s="187"/>
      <c r="Q17" s="264">
        <f t="shared" si="0"/>
        <v>0</v>
      </c>
      <c r="R17" s="19"/>
      <c r="S17" s="18"/>
      <c r="T17" s="18"/>
      <c r="U17" s="16"/>
    </row>
    <row r="18" spans="1:21" ht="14.25">
      <c r="A18" s="389"/>
      <c r="B18" s="176"/>
      <c r="C18" s="23"/>
      <c r="D18" s="23"/>
      <c r="E18" s="23"/>
      <c r="F18" s="194"/>
      <c r="G18" s="179" t="s">
        <v>67</v>
      </c>
      <c r="H18" s="156"/>
      <c r="I18" s="156"/>
      <c r="J18" s="206" t="s">
        <v>9</v>
      </c>
      <c r="K18" s="182"/>
      <c r="L18" s="272">
        <v>0</v>
      </c>
      <c r="M18" s="207">
        <f t="shared" si="1"/>
        <v>0</v>
      </c>
      <c r="N18" s="167"/>
      <c r="O18" s="187"/>
      <c r="P18" s="187"/>
      <c r="Q18" s="264">
        <f t="shared" si="0"/>
        <v>0</v>
      </c>
      <c r="R18" s="19"/>
      <c r="S18" s="18"/>
      <c r="T18" s="18"/>
      <c r="U18" s="16"/>
    </row>
    <row r="19" spans="1:21" ht="14.25">
      <c r="A19" s="389"/>
      <c r="B19" s="174"/>
      <c r="C19" s="24"/>
      <c r="D19" s="61"/>
      <c r="E19" s="25"/>
      <c r="F19" s="31"/>
      <c r="G19" s="179" t="s">
        <v>67</v>
      </c>
      <c r="H19" s="156"/>
      <c r="I19" s="157"/>
      <c r="J19" s="206" t="s">
        <v>9</v>
      </c>
      <c r="K19" s="182"/>
      <c r="L19" s="272">
        <v>0</v>
      </c>
      <c r="M19" s="207">
        <f t="shared" si="1"/>
        <v>0</v>
      </c>
      <c r="N19" s="167"/>
      <c r="O19" s="187"/>
      <c r="P19" s="187"/>
      <c r="Q19" s="264">
        <f t="shared" si="0"/>
        <v>0</v>
      </c>
      <c r="R19" s="19"/>
      <c r="S19" s="18"/>
      <c r="T19" s="18"/>
      <c r="U19" s="16"/>
    </row>
    <row r="20" spans="1:21" ht="15" thickBot="1">
      <c r="A20" s="389"/>
      <c r="B20" s="177"/>
      <c r="C20" s="26"/>
      <c r="D20" s="62"/>
      <c r="E20" s="27"/>
      <c r="F20" s="27"/>
      <c r="G20" s="26" t="s">
        <v>67</v>
      </c>
      <c r="H20" s="156"/>
      <c r="I20" s="158"/>
      <c r="J20" s="206" t="s">
        <v>9</v>
      </c>
      <c r="K20" s="183"/>
      <c r="L20" s="272">
        <v>0</v>
      </c>
      <c r="M20" s="207">
        <f t="shared" si="1"/>
        <v>0</v>
      </c>
      <c r="N20" s="168"/>
      <c r="O20" s="187"/>
      <c r="P20" s="187"/>
      <c r="Q20" s="264">
        <f t="shared" si="0"/>
        <v>0</v>
      </c>
      <c r="R20" s="28"/>
      <c r="S20" s="18"/>
      <c r="T20" s="18"/>
      <c r="U20" s="16"/>
    </row>
    <row r="21" spans="1:21" ht="17.25" customHeight="1" thickBot="1">
      <c r="A21" s="390"/>
      <c r="B21" s="360" t="s">
        <v>69</v>
      </c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273">
        <f>SUM(M14:M20)</f>
        <v>0</v>
      </c>
      <c r="N21" s="209">
        <f>SUM(N14:N20)</f>
        <v>0</v>
      </c>
      <c r="O21" s="210">
        <f>SUM(O14:O20)</f>
        <v>0</v>
      </c>
      <c r="P21" s="211">
        <f>SUM(P14:P20)</f>
        <v>0</v>
      </c>
      <c r="Q21" s="267">
        <f>SUM(Q14:Q20)</f>
        <v>0</v>
      </c>
      <c r="R21" s="212"/>
      <c r="S21" s="29"/>
      <c r="T21" s="29"/>
      <c r="U21" s="16"/>
    </row>
    <row r="22" spans="1:21" ht="14.25">
      <c r="A22" s="380" t="s">
        <v>70</v>
      </c>
      <c r="B22" s="178"/>
      <c r="C22" s="24"/>
      <c r="D22" s="61"/>
      <c r="E22" s="31"/>
      <c r="F22" s="31"/>
      <c r="G22" s="30"/>
      <c r="H22" s="186"/>
      <c r="I22" s="159"/>
      <c r="J22" s="206" t="s">
        <v>24</v>
      </c>
      <c r="K22" s="182">
        <v>0</v>
      </c>
      <c r="L22" s="162">
        <v>0</v>
      </c>
      <c r="M22" s="207">
        <f>IF(J22="EUR",(IF($D$5="NE",(K22+L22),IF($D$6="ANO",(K22),(K22+L22)))),(IF($D$5="NE",ROUND(((K22+L22)/$H$5),2),IF($D$6="ano",ROUND(K22/$H$5,2),ROUND((K22+L22)/$H$5,2)))))</f>
        <v>0</v>
      </c>
      <c r="N22" s="165"/>
      <c r="O22" s="187"/>
      <c r="P22" s="187"/>
      <c r="Q22" s="264">
        <f aca="true" t="shared" si="2" ref="Q22:Q28">ROUND(IF(J22="EUR",(M22-P22),(M22-(O22/$H$5))),2)</f>
        <v>0</v>
      </c>
      <c r="R22" s="32"/>
      <c r="S22" s="18"/>
      <c r="T22" s="18"/>
      <c r="U22" s="16"/>
    </row>
    <row r="23" spans="1:21" ht="12.75" customHeight="1">
      <c r="A23" s="374"/>
      <c r="B23" s="178"/>
      <c r="C23" s="24"/>
      <c r="D23" s="61"/>
      <c r="E23" s="25"/>
      <c r="F23" s="25"/>
      <c r="G23" s="24"/>
      <c r="H23" s="154"/>
      <c r="I23" s="157"/>
      <c r="J23" s="206" t="s">
        <v>9</v>
      </c>
      <c r="K23" s="182"/>
      <c r="L23" s="162"/>
      <c r="M23" s="207">
        <f aca="true" t="shared" si="3" ref="M23:M28">IF(J23="EUR",(IF($D$5="NE",(K23+L23),IF($D$6="ANO",(K23),(K23+L23)))),(IF($D$5="NE",ROUND(((K23+L23)/$H$5),2),IF($D$6="ano",ROUND(K23/$H$5,2),ROUND((K23+L23)/$H$5,2)))))</f>
        <v>0</v>
      </c>
      <c r="N23" s="167"/>
      <c r="O23" s="187"/>
      <c r="P23" s="187"/>
      <c r="Q23" s="264">
        <f t="shared" si="2"/>
        <v>0</v>
      </c>
      <c r="R23" s="19"/>
      <c r="S23" s="18"/>
      <c r="T23" s="18"/>
      <c r="U23" s="16"/>
    </row>
    <row r="24" spans="1:21" ht="14.25">
      <c r="A24" s="374"/>
      <c r="B24" s="178"/>
      <c r="C24" s="24"/>
      <c r="D24" s="61"/>
      <c r="E24" s="25"/>
      <c r="F24" s="25"/>
      <c r="G24" s="24"/>
      <c r="H24" s="156"/>
      <c r="I24" s="157"/>
      <c r="J24" s="206" t="s">
        <v>24</v>
      </c>
      <c r="K24" s="182"/>
      <c r="L24" s="162"/>
      <c r="M24" s="207">
        <f t="shared" si="3"/>
        <v>0</v>
      </c>
      <c r="N24" s="167"/>
      <c r="O24" s="187"/>
      <c r="P24" s="187"/>
      <c r="Q24" s="264">
        <f t="shared" si="2"/>
        <v>0</v>
      </c>
      <c r="R24" s="19"/>
      <c r="S24" s="18"/>
      <c r="T24" s="18"/>
      <c r="U24" s="16"/>
    </row>
    <row r="25" spans="1:21" ht="14.25">
      <c r="A25" s="374"/>
      <c r="B25" s="176"/>
      <c r="C25" s="24"/>
      <c r="D25" s="61"/>
      <c r="E25" s="25"/>
      <c r="F25" s="25"/>
      <c r="G25" s="24"/>
      <c r="H25" s="156"/>
      <c r="I25" s="157"/>
      <c r="J25" s="206" t="s">
        <v>24</v>
      </c>
      <c r="K25" s="182"/>
      <c r="L25" s="162"/>
      <c r="M25" s="207">
        <f t="shared" si="3"/>
        <v>0</v>
      </c>
      <c r="N25" s="167"/>
      <c r="O25" s="187"/>
      <c r="P25" s="187"/>
      <c r="Q25" s="264">
        <f t="shared" si="2"/>
        <v>0</v>
      </c>
      <c r="R25" s="19"/>
      <c r="S25" s="18"/>
      <c r="T25" s="18"/>
      <c r="U25" s="16"/>
    </row>
    <row r="26" spans="1:21" ht="14.25">
      <c r="A26" s="374"/>
      <c r="B26" s="176"/>
      <c r="C26" s="24"/>
      <c r="D26" s="61"/>
      <c r="E26" s="25"/>
      <c r="F26" s="25"/>
      <c r="G26" s="24"/>
      <c r="H26" s="154"/>
      <c r="I26" s="157"/>
      <c r="J26" s="206" t="s">
        <v>9</v>
      </c>
      <c r="K26" s="182"/>
      <c r="L26" s="162"/>
      <c r="M26" s="207">
        <f t="shared" si="3"/>
        <v>0</v>
      </c>
      <c r="N26" s="167"/>
      <c r="O26" s="187"/>
      <c r="P26" s="187"/>
      <c r="Q26" s="264">
        <f t="shared" si="2"/>
        <v>0</v>
      </c>
      <c r="R26" s="19"/>
      <c r="S26" s="18"/>
      <c r="T26" s="18"/>
      <c r="U26" s="16"/>
    </row>
    <row r="27" spans="1:21" ht="14.25">
      <c r="A27" s="374"/>
      <c r="B27" s="174"/>
      <c r="C27" s="24"/>
      <c r="D27" s="61"/>
      <c r="E27" s="25"/>
      <c r="F27" s="25"/>
      <c r="G27" s="24"/>
      <c r="H27" s="154"/>
      <c r="I27" s="157"/>
      <c r="J27" s="206" t="s">
        <v>9</v>
      </c>
      <c r="K27" s="182"/>
      <c r="L27" s="162"/>
      <c r="M27" s="207">
        <f t="shared" si="3"/>
        <v>0</v>
      </c>
      <c r="N27" s="167"/>
      <c r="O27" s="187"/>
      <c r="P27" s="187"/>
      <c r="Q27" s="264">
        <f t="shared" si="2"/>
        <v>0</v>
      </c>
      <c r="R27" s="19"/>
      <c r="S27" s="18"/>
      <c r="T27" s="18"/>
      <c r="U27" s="16"/>
    </row>
    <row r="28" spans="1:21" ht="15" thickBot="1">
      <c r="A28" s="374"/>
      <c r="B28" s="177"/>
      <c r="C28" s="26"/>
      <c r="D28" s="62"/>
      <c r="E28" s="27"/>
      <c r="F28" s="27"/>
      <c r="G28" s="26"/>
      <c r="H28" s="154"/>
      <c r="I28" s="158"/>
      <c r="J28" s="206" t="s">
        <v>9</v>
      </c>
      <c r="K28" s="183"/>
      <c r="L28" s="163"/>
      <c r="M28" s="207">
        <f t="shared" si="3"/>
        <v>0</v>
      </c>
      <c r="N28" s="168"/>
      <c r="O28" s="187"/>
      <c r="P28" s="187"/>
      <c r="Q28" s="264">
        <f t="shared" si="2"/>
        <v>0</v>
      </c>
      <c r="R28" s="28"/>
      <c r="S28" s="18"/>
      <c r="T28" s="18"/>
      <c r="U28" s="16"/>
    </row>
    <row r="29" spans="1:21" ht="18.75" customHeight="1" thickBot="1">
      <c r="A29" s="375"/>
      <c r="B29" s="360" t="s">
        <v>71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208">
        <f>SUM(M22:M28)</f>
        <v>0</v>
      </c>
      <c r="N29" s="209">
        <f>SUM(N22:N28)</f>
        <v>0</v>
      </c>
      <c r="O29" s="210">
        <f>SUM(O22:O28)</f>
        <v>0</v>
      </c>
      <c r="P29" s="211">
        <f>SUM(P22:P28)</f>
        <v>0</v>
      </c>
      <c r="Q29" s="267">
        <f>SUM(Q22:Q28)</f>
        <v>0</v>
      </c>
      <c r="R29" s="212"/>
      <c r="S29" s="29"/>
      <c r="T29" s="29"/>
      <c r="U29" s="16"/>
    </row>
    <row r="30" spans="1:21" ht="51">
      <c r="A30" s="373" t="s">
        <v>72</v>
      </c>
      <c r="B30" s="178" t="s">
        <v>199</v>
      </c>
      <c r="C30" s="326" t="s">
        <v>180</v>
      </c>
      <c r="D30" s="61" t="s">
        <v>101</v>
      </c>
      <c r="E30" s="25" t="s">
        <v>203</v>
      </c>
      <c r="F30" s="25" t="s">
        <v>181</v>
      </c>
      <c r="G30" s="326" t="s">
        <v>189</v>
      </c>
      <c r="H30" s="156">
        <v>41438</v>
      </c>
      <c r="I30" s="157">
        <v>41498</v>
      </c>
      <c r="J30" s="206" t="s">
        <v>9</v>
      </c>
      <c r="K30" s="182">
        <v>35520</v>
      </c>
      <c r="L30" s="162">
        <v>7459</v>
      </c>
      <c r="M30" s="207">
        <f aca="true" t="shared" si="4" ref="M30:M35">IF(J30="EUR",(IF($D$5="NE",(K30+L30),IF($D$6="ANO",(K30),(K30+L30)))),(IF($D$5="NE",ROUND(((K30+L30)/$H$5),2),IF($D$6="ano",ROUND(K30/$H$5,2),ROUND((K30+L30)/$H$5,2)))))</f>
        <v>1599.77</v>
      </c>
      <c r="N30" s="167">
        <v>12</v>
      </c>
      <c r="O30" s="187"/>
      <c r="P30" s="187"/>
      <c r="Q30" s="264">
        <f aca="true" t="shared" si="5" ref="Q30:Q35">ROUND(IF(J30="EUR",(M30-P30),(M30-(O30/$H$5))),2)</f>
        <v>1599.77</v>
      </c>
      <c r="R30" s="32"/>
      <c r="S30" s="18"/>
      <c r="T30" s="18"/>
      <c r="U30" s="16"/>
    </row>
    <row r="31" spans="1:21" ht="51">
      <c r="A31" s="374"/>
      <c r="B31" s="176" t="s">
        <v>200</v>
      </c>
      <c r="C31" s="326" t="s">
        <v>185</v>
      </c>
      <c r="D31" s="61" t="s">
        <v>101</v>
      </c>
      <c r="E31" s="25" t="s">
        <v>205</v>
      </c>
      <c r="F31" s="25" t="s">
        <v>186</v>
      </c>
      <c r="G31" s="326" t="s">
        <v>189</v>
      </c>
      <c r="H31" s="156">
        <v>41597</v>
      </c>
      <c r="I31" s="157">
        <v>41624</v>
      </c>
      <c r="J31" s="206" t="s">
        <v>9</v>
      </c>
      <c r="K31" s="182">
        <v>32160</v>
      </c>
      <c r="L31" s="162">
        <v>6754</v>
      </c>
      <c r="M31" s="207">
        <f t="shared" si="4"/>
        <v>1448.46</v>
      </c>
      <c r="N31" s="167">
        <v>12</v>
      </c>
      <c r="O31" s="187"/>
      <c r="P31" s="187"/>
      <c r="Q31" s="264">
        <f t="shared" si="5"/>
        <v>1448.46</v>
      </c>
      <c r="R31" s="32"/>
      <c r="S31" s="18"/>
      <c r="T31" s="18"/>
      <c r="U31" s="16"/>
    </row>
    <row r="32" spans="1:21" ht="66" customHeight="1">
      <c r="A32" s="374"/>
      <c r="B32" s="176" t="s">
        <v>200</v>
      </c>
      <c r="C32" s="326" t="s">
        <v>183</v>
      </c>
      <c r="D32" s="61" t="s">
        <v>101</v>
      </c>
      <c r="E32" s="25" t="s">
        <v>204</v>
      </c>
      <c r="F32" s="25" t="s">
        <v>184</v>
      </c>
      <c r="G32" s="326" t="s">
        <v>189</v>
      </c>
      <c r="H32" s="156">
        <v>41543</v>
      </c>
      <c r="I32" s="157">
        <v>41603</v>
      </c>
      <c r="J32" s="206" t="s">
        <v>9</v>
      </c>
      <c r="K32" s="182">
        <v>36480</v>
      </c>
      <c r="L32" s="162">
        <v>7661</v>
      </c>
      <c r="M32" s="207">
        <f t="shared" si="4"/>
        <v>1643.02</v>
      </c>
      <c r="N32" s="167">
        <v>12</v>
      </c>
      <c r="O32" s="187"/>
      <c r="P32" s="187"/>
      <c r="Q32" s="264">
        <f t="shared" si="5"/>
        <v>1643.02</v>
      </c>
      <c r="R32" s="19"/>
      <c r="S32" s="18"/>
      <c r="T32" s="18"/>
      <c r="U32" s="16"/>
    </row>
    <row r="33" spans="1:21" ht="66" customHeight="1">
      <c r="A33" s="374"/>
      <c r="B33" s="178" t="s">
        <v>198</v>
      </c>
      <c r="C33" s="326" t="s">
        <v>178</v>
      </c>
      <c r="D33" s="63" t="s">
        <v>101</v>
      </c>
      <c r="E33" s="327" t="s">
        <v>202</v>
      </c>
      <c r="F33" s="31" t="s">
        <v>179</v>
      </c>
      <c r="G33" s="326" t="s">
        <v>189</v>
      </c>
      <c r="H33" s="156">
        <v>41438</v>
      </c>
      <c r="I33" s="157">
        <v>41498</v>
      </c>
      <c r="J33" s="206" t="s">
        <v>9</v>
      </c>
      <c r="K33" s="184">
        <v>26160</v>
      </c>
      <c r="L33" s="164">
        <v>5494</v>
      </c>
      <c r="M33" s="207">
        <f t="shared" si="4"/>
        <v>1178.23</v>
      </c>
      <c r="N33" s="165">
        <v>12</v>
      </c>
      <c r="O33" s="187"/>
      <c r="P33" s="187"/>
      <c r="Q33" s="264">
        <f t="shared" si="5"/>
        <v>1178.23</v>
      </c>
      <c r="R33" s="19"/>
      <c r="S33" s="18"/>
      <c r="T33" s="18"/>
      <c r="U33" s="16"/>
    </row>
    <row r="34" spans="1:21" ht="51">
      <c r="A34" s="374"/>
      <c r="B34" s="175" t="s">
        <v>208</v>
      </c>
      <c r="C34" s="326" t="s">
        <v>211</v>
      </c>
      <c r="D34" s="61" t="s">
        <v>101</v>
      </c>
      <c r="E34" s="329" t="s">
        <v>212</v>
      </c>
      <c r="F34" s="25" t="s">
        <v>182</v>
      </c>
      <c r="G34" s="326" t="s">
        <v>189</v>
      </c>
      <c r="H34" s="156">
        <v>41543</v>
      </c>
      <c r="I34" s="157">
        <v>41603</v>
      </c>
      <c r="J34" s="206" t="s">
        <v>9</v>
      </c>
      <c r="K34" s="182">
        <v>62400</v>
      </c>
      <c r="L34" s="162">
        <v>13104</v>
      </c>
      <c r="M34" s="207">
        <f t="shared" si="4"/>
        <v>2810.41</v>
      </c>
      <c r="N34" s="167">
        <v>12</v>
      </c>
      <c r="O34" s="187"/>
      <c r="P34" s="187"/>
      <c r="Q34" s="264">
        <f t="shared" si="5"/>
        <v>2810.41</v>
      </c>
      <c r="R34" s="19"/>
      <c r="S34" s="18"/>
      <c r="T34" s="18"/>
      <c r="U34" s="16"/>
    </row>
    <row r="35" spans="1:21" ht="15" thickBot="1">
      <c r="A35" s="374"/>
      <c r="B35" s="177"/>
      <c r="C35" s="26"/>
      <c r="D35" s="62"/>
      <c r="E35" s="27"/>
      <c r="F35" s="27"/>
      <c r="G35" s="26"/>
      <c r="H35" s="154"/>
      <c r="I35" s="158"/>
      <c r="J35" s="206" t="s">
        <v>9</v>
      </c>
      <c r="K35" s="183"/>
      <c r="L35" s="163"/>
      <c r="M35" s="207">
        <f t="shared" si="4"/>
        <v>0</v>
      </c>
      <c r="N35" s="168"/>
      <c r="O35" s="187"/>
      <c r="P35" s="187"/>
      <c r="Q35" s="264">
        <f t="shared" si="5"/>
        <v>0</v>
      </c>
      <c r="R35" s="28"/>
      <c r="S35" s="18"/>
      <c r="T35" s="18"/>
      <c r="U35" s="16"/>
    </row>
    <row r="36" spans="1:21" ht="17.25" customHeight="1" thickBot="1">
      <c r="A36" s="375"/>
      <c r="B36" s="360" t="s">
        <v>73</v>
      </c>
      <c r="C36" s="361"/>
      <c r="D36" s="361"/>
      <c r="E36" s="361"/>
      <c r="F36" s="361"/>
      <c r="G36" s="361"/>
      <c r="H36" s="361"/>
      <c r="I36" s="361"/>
      <c r="J36" s="361"/>
      <c r="K36" s="361">
        <f aca="true" t="shared" si="6" ref="K36:Q36">SUM(K30:K35)</f>
        <v>192720</v>
      </c>
      <c r="L36" s="361">
        <f t="shared" si="6"/>
        <v>40472</v>
      </c>
      <c r="M36" s="208">
        <f t="shared" si="6"/>
        <v>8679.89</v>
      </c>
      <c r="N36" s="209">
        <f t="shared" si="6"/>
        <v>60</v>
      </c>
      <c r="O36" s="210">
        <f t="shared" si="6"/>
        <v>0</v>
      </c>
      <c r="P36" s="211">
        <f t="shared" si="6"/>
        <v>0</v>
      </c>
      <c r="Q36" s="267">
        <f t="shared" si="6"/>
        <v>8679.89</v>
      </c>
      <c r="R36" s="212"/>
      <c r="S36" s="29"/>
      <c r="T36" s="29"/>
      <c r="U36" s="16"/>
    </row>
    <row r="37" spans="1:21" ht="76.5">
      <c r="A37" s="369" t="s">
        <v>74</v>
      </c>
      <c r="B37" s="178" t="s">
        <v>201</v>
      </c>
      <c r="C37" s="30" t="s">
        <v>197</v>
      </c>
      <c r="D37" s="328" t="s">
        <v>99</v>
      </c>
      <c r="E37" s="327" t="s">
        <v>206</v>
      </c>
      <c r="F37" s="31"/>
      <c r="G37" s="30" t="s">
        <v>176</v>
      </c>
      <c r="H37" s="186"/>
      <c r="I37" s="159"/>
      <c r="J37" s="206" t="s">
        <v>24</v>
      </c>
      <c r="K37" s="184">
        <v>1736.84</v>
      </c>
      <c r="L37" s="164">
        <v>0</v>
      </c>
      <c r="M37" s="207">
        <f>IF(J37="EUR",(IF($D$5="NE",(K37+L37),IF($D$6="ANO",(K37),(K37+L37)))),(IF($D$5="NE",ROUND(((K37+L37)/$H$5),2),IF($D$6="ano",ROUND(K37/$H$5,2),ROUND((K37+L37)/$H$5,2)))))</f>
        <v>1736.84</v>
      </c>
      <c r="N37" s="165">
        <v>89</v>
      </c>
      <c r="O37" s="187"/>
      <c r="P37" s="187"/>
      <c r="Q37" s="264">
        <f aca="true" t="shared" si="7" ref="Q37:Q43">ROUND(IF(J37="EUR",(M37-P37),(M37-(O37/$H$5))),2)</f>
        <v>1736.84</v>
      </c>
      <c r="R37" s="32"/>
      <c r="S37" s="18"/>
      <c r="T37" s="18"/>
      <c r="U37" s="16"/>
    </row>
    <row r="38" spans="1:21" ht="28.5" customHeight="1">
      <c r="A38" s="376"/>
      <c r="B38" s="178" t="s">
        <v>200</v>
      </c>
      <c r="C38" s="24" t="s">
        <v>177</v>
      </c>
      <c r="D38" s="328" t="s">
        <v>99</v>
      </c>
      <c r="E38" s="25" t="s">
        <v>205</v>
      </c>
      <c r="F38" s="25"/>
      <c r="G38" s="30" t="s">
        <v>176</v>
      </c>
      <c r="H38" s="154"/>
      <c r="I38" s="157"/>
      <c r="J38" s="206" t="s">
        <v>9</v>
      </c>
      <c r="K38" s="182">
        <v>5234</v>
      </c>
      <c r="L38" s="162">
        <v>0</v>
      </c>
      <c r="M38" s="207">
        <f aca="true" t="shared" si="8" ref="M38:M43">IF(J38="EUR",(IF($D$5="NE",(K38+L38),IF($D$6="ANO",(K38),(K38+L38)))),(IF($D$5="NE",ROUND(((K38+L38)/$H$5),2),IF($D$6="ano",ROUND(K38/$H$5,2),ROUND((K38+L38)/$H$5,2)))))</f>
        <v>194.82</v>
      </c>
      <c r="N38" s="167">
        <v>25</v>
      </c>
      <c r="O38" s="187"/>
      <c r="P38" s="187"/>
      <c r="Q38" s="264">
        <f t="shared" si="7"/>
        <v>194.82</v>
      </c>
      <c r="R38" s="19"/>
      <c r="S38" s="18"/>
      <c r="T38" s="18"/>
      <c r="U38" s="16"/>
    </row>
    <row r="39" spans="1:21" ht="14.25">
      <c r="A39" s="376"/>
      <c r="B39" s="175"/>
      <c r="C39" s="24"/>
      <c r="D39" s="61"/>
      <c r="E39" s="25"/>
      <c r="F39" s="25"/>
      <c r="G39" s="24"/>
      <c r="H39" s="156"/>
      <c r="I39" s="157"/>
      <c r="J39" s="206" t="s">
        <v>9</v>
      </c>
      <c r="K39" s="182"/>
      <c r="L39" s="162"/>
      <c r="M39" s="207">
        <f t="shared" si="8"/>
        <v>0</v>
      </c>
      <c r="N39" s="167"/>
      <c r="O39" s="187"/>
      <c r="P39" s="187"/>
      <c r="Q39" s="264">
        <f t="shared" si="7"/>
        <v>0</v>
      </c>
      <c r="R39" s="19"/>
      <c r="S39" s="18"/>
      <c r="T39" s="18"/>
      <c r="U39" s="16"/>
    </row>
    <row r="40" spans="1:21" ht="14.25">
      <c r="A40" s="376"/>
      <c r="B40" s="176"/>
      <c r="C40" s="24"/>
      <c r="D40" s="61"/>
      <c r="E40" s="25"/>
      <c r="F40" s="25"/>
      <c r="G40" s="24"/>
      <c r="H40" s="156"/>
      <c r="I40" s="157"/>
      <c r="J40" s="206" t="s">
        <v>24</v>
      </c>
      <c r="K40" s="182"/>
      <c r="L40" s="162"/>
      <c r="M40" s="207">
        <f t="shared" si="8"/>
        <v>0</v>
      </c>
      <c r="N40" s="167"/>
      <c r="O40" s="187"/>
      <c r="P40" s="187"/>
      <c r="Q40" s="264">
        <f t="shared" si="7"/>
        <v>0</v>
      </c>
      <c r="R40" s="19"/>
      <c r="S40" s="18"/>
      <c r="T40" s="18"/>
      <c r="U40" s="16"/>
    </row>
    <row r="41" spans="1:21" ht="14.25">
      <c r="A41" s="376"/>
      <c r="B41" s="176"/>
      <c r="C41" s="24"/>
      <c r="D41" s="61"/>
      <c r="E41" s="25"/>
      <c r="F41" s="25"/>
      <c r="G41" s="24"/>
      <c r="H41" s="154"/>
      <c r="I41" s="157"/>
      <c r="J41" s="206" t="s">
        <v>9</v>
      </c>
      <c r="K41" s="182"/>
      <c r="L41" s="162"/>
      <c r="M41" s="207">
        <f t="shared" si="8"/>
        <v>0</v>
      </c>
      <c r="N41" s="167"/>
      <c r="O41" s="187"/>
      <c r="P41" s="187"/>
      <c r="Q41" s="264">
        <f t="shared" si="7"/>
        <v>0</v>
      </c>
      <c r="R41" s="19"/>
      <c r="S41" s="18"/>
      <c r="T41" s="18"/>
      <c r="U41" s="16"/>
    </row>
    <row r="42" spans="1:21" ht="14.25">
      <c r="A42" s="376"/>
      <c r="B42" s="174"/>
      <c r="C42" s="24"/>
      <c r="D42" s="61"/>
      <c r="E42" s="25"/>
      <c r="F42" s="25"/>
      <c r="G42" s="24"/>
      <c r="H42" s="154"/>
      <c r="I42" s="157"/>
      <c r="J42" s="206" t="s">
        <v>9</v>
      </c>
      <c r="K42" s="182"/>
      <c r="L42" s="162"/>
      <c r="M42" s="207">
        <f t="shared" si="8"/>
        <v>0</v>
      </c>
      <c r="N42" s="167"/>
      <c r="O42" s="187"/>
      <c r="P42" s="187"/>
      <c r="Q42" s="264">
        <f t="shared" si="7"/>
        <v>0</v>
      </c>
      <c r="R42" s="19"/>
      <c r="S42" s="18"/>
      <c r="T42" s="18"/>
      <c r="U42" s="16"/>
    </row>
    <row r="43" spans="1:21" ht="15" thickBot="1">
      <c r="A43" s="376"/>
      <c r="B43" s="177"/>
      <c r="C43" s="26"/>
      <c r="D43" s="62"/>
      <c r="E43" s="27"/>
      <c r="F43" s="27"/>
      <c r="G43" s="26"/>
      <c r="H43" s="154"/>
      <c r="I43" s="158"/>
      <c r="J43" s="206" t="s">
        <v>9</v>
      </c>
      <c r="K43" s="183"/>
      <c r="L43" s="163"/>
      <c r="M43" s="207">
        <f t="shared" si="8"/>
        <v>0</v>
      </c>
      <c r="N43" s="168"/>
      <c r="O43" s="187"/>
      <c r="P43" s="187"/>
      <c r="Q43" s="264">
        <f t="shared" si="7"/>
        <v>0</v>
      </c>
      <c r="R43" s="28"/>
      <c r="S43" s="18"/>
      <c r="T43" s="18"/>
      <c r="U43" s="16"/>
    </row>
    <row r="44" spans="1:21" ht="19.5" customHeight="1" thickBot="1">
      <c r="A44" s="377"/>
      <c r="B44" s="360" t="s">
        <v>75</v>
      </c>
      <c r="C44" s="361"/>
      <c r="D44" s="361"/>
      <c r="E44" s="361"/>
      <c r="F44" s="361"/>
      <c r="G44" s="361"/>
      <c r="H44" s="361"/>
      <c r="I44" s="361"/>
      <c r="J44" s="361"/>
      <c r="K44" s="361">
        <f aca="true" t="shared" si="9" ref="K44:Q44">SUM(K37:K43)</f>
        <v>6970.84</v>
      </c>
      <c r="L44" s="361">
        <f t="shared" si="9"/>
        <v>0</v>
      </c>
      <c r="M44" s="208">
        <f t="shared" si="9"/>
        <v>1931.6599999999999</v>
      </c>
      <c r="N44" s="209">
        <f t="shared" si="9"/>
        <v>114</v>
      </c>
      <c r="O44" s="210">
        <f t="shared" si="9"/>
        <v>0</v>
      </c>
      <c r="P44" s="211">
        <f t="shared" si="9"/>
        <v>0</v>
      </c>
      <c r="Q44" s="267">
        <f t="shared" si="9"/>
        <v>1931.6599999999999</v>
      </c>
      <c r="R44" s="212"/>
      <c r="S44" s="29"/>
      <c r="T44" s="29"/>
      <c r="U44" s="16"/>
    </row>
    <row r="45" spans="1:21" ht="14.25">
      <c r="A45" s="369" t="s">
        <v>76</v>
      </c>
      <c r="B45" s="178"/>
      <c r="C45" s="30"/>
      <c r="D45" s="63"/>
      <c r="E45" s="31"/>
      <c r="F45" s="31"/>
      <c r="G45" s="30"/>
      <c r="H45" s="186"/>
      <c r="I45" s="159"/>
      <c r="J45" s="206" t="s">
        <v>24</v>
      </c>
      <c r="K45" s="184"/>
      <c r="L45" s="164"/>
      <c r="M45" s="207">
        <f>IF(J45="EUR",(IF($D$5="NE",(K45+L45),IF($D$6="ANO",(K45),(K45+L45)))),(IF($D$5="NE",ROUND(((K45+L45)/$H$5),2),IF($D$6="ano",ROUND(K45/$H$5,2),ROUND((K45+L45)/$H$5,2)))))</f>
        <v>0</v>
      </c>
      <c r="N45" s="165"/>
      <c r="O45" s="187"/>
      <c r="P45" s="187"/>
      <c r="Q45" s="264">
        <f aca="true" t="shared" si="10" ref="Q45:Q51">ROUND(IF(J45="EUR",(M45-P45),(M45-(O45/$H$5))),2)</f>
        <v>0</v>
      </c>
      <c r="R45" s="32"/>
      <c r="S45" s="18"/>
      <c r="T45" s="18"/>
      <c r="U45" s="16"/>
    </row>
    <row r="46" spans="1:21" ht="12.75" customHeight="1">
      <c r="A46" s="370"/>
      <c r="B46" s="178"/>
      <c r="C46" s="24"/>
      <c r="D46" s="61"/>
      <c r="E46" s="25"/>
      <c r="F46" s="25"/>
      <c r="G46" s="24"/>
      <c r="H46" s="154"/>
      <c r="I46" s="157"/>
      <c r="J46" s="206" t="s">
        <v>9</v>
      </c>
      <c r="K46" s="182"/>
      <c r="L46" s="162"/>
      <c r="M46" s="207">
        <f aca="true" t="shared" si="11" ref="M46:M51">IF(J46="EUR",(IF($D$5="NE",(K46+L46),IF($D$6="ANO",(K46),(K46+L46)))),(IF($D$5="NE",ROUND(((K46+L46)/$H$5),2),IF($D$6="ano",ROUND(K46/$H$5,2),ROUND((K46+L46)/$H$5,2)))))</f>
        <v>0</v>
      </c>
      <c r="N46" s="165"/>
      <c r="O46" s="187"/>
      <c r="P46" s="187"/>
      <c r="Q46" s="264">
        <f t="shared" si="10"/>
        <v>0</v>
      </c>
      <c r="R46" s="19"/>
      <c r="S46" s="18"/>
      <c r="T46" s="18"/>
      <c r="U46" s="16"/>
    </row>
    <row r="47" spans="1:21" ht="14.25">
      <c r="A47" s="370"/>
      <c r="B47" s="175"/>
      <c r="C47" s="24"/>
      <c r="D47" s="61"/>
      <c r="E47" s="25"/>
      <c r="F47" s="25"/>
      <c r="G47" s="24"/>
      <c r="H47" s="156"/>
      <c r="I47" s="157"/>
      <c r="J47" s="206" t="s">
        <v>9</v>
      </c>
      <c r="K47" s="182"/>
      <c r="L47" s="162"/>
      <c r="M47" s="207">
        <f t="shared" si="11"/>
        <v>0</v>
      </c>
      <c r="N47" s="165"/>
      <c r="O47" s="187"/>
      <c r="P47" s="187"/>
      <c r="Q47" s="264">
        <f t="shared" si="10"/>
        <v>0</v>
      </c>
      <c r="R47" s="19"/>
      <c r="S47" s="18"/>
      <c r="T47" s="18"/>
      <c r="U47" s="16"/>
    </row>
    <row r="48" spans="1:21" ht="14.25">
      <c r="A48" s="370"/>
      <c r="B48" s="176"/>
      <c r="C48" s="24"/>
      <c r="D48" s="61"/>
      <c r="E48" s="25"/>
      <c r="F48" s="25"/>
      <c r="G48" s="24"/>
      <c r="H48" s="156"/>
      <c r="I48" s="157"/>
      <c r="J48" s="206" t="s">
        <v>24</v>
      </c>
      <c r="K48" s="182"/>
      <c r="L48" s="162"/>
      <c r="M48" s="207">
        <f t="shared" si="11"/>
        <v>0</v>
      </c>
      <c r="N48" s="165"/>
      <c r="O48" s="187"/>
      <c r="P48" s="187"/>
      <c r="Q48" s="264">
        <f t="shared" si="10"/>
        <v>0</v>
      </c>
      <c r="R48" s="19"/>
      <c r="S48" s="18"/>
      <c r="T48" s="18"/>
      <c r="U48" s="16"/>
    </row>
    <row r="49" spans="1:21" ht="14.25">
      <c r="A49" s="370"/>
      <c r="B49" s="176"/>
      <c r="C49" s="24"/>
      <c r="D49" s="61"/>
      <c r="E49" s="25"/>
      <c r="F49" s="25"/>
      <c r="G49" s="24"/>
      <c r="H49" s="154"/>
      <c r="I49" s="157"/>
      <c r="J49" s="206" t="s">
        <v>9</v>
      </c>
      <c r="K49" s="182">
        <v>0</v>
      </c>
      <c r="L49" s="162"/>
      <c r="M49" s="207">
        <f t="shared" si="11"/>
        <v>0</v>
      </c>
      <c r="N49" s="165"/>
      <c r="O49" s="187"/>
      <c r="P49" s="187"/>
      <c r="Q49" s="264">
        <f t="shared" si="10"/>
        <v>0</v>
      </c>
      <c r="R49" s="19"/>
      <c r="S49" s="18"/>
      <c r="T49" s="18"/>
      <c r="U49" s="16"/>
    </row>
    <row r="50" spans="1:21" ht="14.25">
      <c r="A50" s="370"/>
      <c r="B50" s="174"/>
      <c r="C50" s="24"/>
      <c r="D50" s="61"/>
      <c r="E50" s="25"/>
      <c r="F50" s="25"/>
      <c r="G50" s="24"/>
      <c r="H50" s="154"/>
      <c r="I50" s="157"/>
      <c r="J50" s="206" t="s">
        <v>9</v>
      </c>
      <c r="K50" s="182"/>
      <c r="L50" s="162"/>
      <c r="M50" s="207">
        <f t="shared" si="11"/>
        <v>0</v>
      </c>
      <c r="N50" s="165"/>
      <c r="O50" s="187"/>
      <c r="P50" s="187"/>
      <c r="Q50" s="264">
        <f t="shared" si="10"/>
        <v>0</v>
      </c>
      <c r="R50" s="19"/>
      <c r="S50" s="18"/>
      <c r="T50" s="18"/>
      <c r="U50" s="16"/>
    </row>
    <row r="51" spans="1:21" ht="15" thickBot="1">
      <c r="A51" s="370"/>
      <c r="B51" s="177"/>
      <c r="C51" s="26"/>
      <c r="D51" s="62"/>
      <c r="E51" s="27"/>
      <c r="F51" s="27"/>
      <c r="G51" s="26"/>
      <c r="H51" s="154"/>
      <c r="I51" s="158"/>
      <c r="J51" s="206" t="s">
        <v>9</v>
      </c>
      <c r="K51" s="183"/>
      <c r="L51" s="163"/>
      <c r="M51" s="207">
        <f t="shared" si="11"/>
        <v>0</v>
      </c>
      <c r="N51" s="169"/>
      <c r="O51" s="187"/>
      <c r="P51" s="187"/>
      <c r="Q51" s="264">
        <f t="shared" si="10"/>
        <v>0</v>
      </c>
      <c r="R51" s="28"/>
      <c r="S51" s="18"/>
      <c r="T51" s="18"/>
      <c r="U51" s="16"/>
    </row>
    <row r="52" spans="1:21" ht="21" customHeight="1" thickBot="1">
      <c r="A52" s="371"/>
      <c r="B52" s="360" t="s">
        <v>77</v>
      </c>
      <c r="C52" s="361"/>
      <c r="D52" s="361"/>
      <c r="E52" s="361"/>
      <c r="F52" s="361"/>
      <c r="G52" s="361"/>
      <c r="H52" s="361"/>
      <c r="I52" s="361"/>
      <c r="J52" s="361"/>
      <c r="K52" s="361">
        <f aca="true" t="shared" si="12" ref="K52:Q52">SUM(K45:K51)</f>
        <v>0</v>
      </c>
      <c r="L52" s="361">
        <f t="shared" si="12"/>
        <v>0</v>
      </c>
      <c r="M52" s="208">
        <f t="shared" si="12"/>
        <v>0</v>
      </c>
      <c r="N52" s="209">
        <f t="shared" si="12"/>
        <v>0</v>
      </c>
      <c r="O52" s="210">
        <f t="shared" si="12"/>
        <v>0</v>
      </c>
      <c r="P52" s="211">
        <f t="shared" si="12"/>
        <v>0</v>
      </c>
      <c r="Q52" s="267">
        <f t="shared" si="12"/>
        <v>0</v>
      </c>
      <c r="R52" s="212"/>
      <c r="S52" s="29"/>
      <c r="T52" s="29"/>
      <c r="U52" s="16"/>
    </row>
    <row r="53" spans="1:21" ht="69.75" customHeight="1">
      <c r="A53" s="369" t="s">
        <v>78</v>
      </c>
      <c r="B53" s="178" t="s">
        <v>208</v>
      </c>
      <c r="C53" s="326" t="s">
        <v>207</v>
      </c>
      <c r="D53" s="63" t="s">
        <v>109</v>
      </c>
      <c r="E53" s="327" t="s">
        <v>209</v>
      </c>
      <c r="F53" s="31" t="s">
        <v>187</v>
      </c>
      <c r="G53" s="326" t="s">
        <v>188</v>
      </c>
      <c r="H53" s="156">
        <v>41605</v>
      </c>
      <c r="I53" s="157">
        <v>41624</v>
      </c>
      <c r="J53" s="206" t="s">
        <v>9</v>
      </c>
      <c r="K53" s="184">
        <v>89155.8</v>
      </c>
      <c r="L53" s="164">
        <v>18161.66</v>
      </c>
      <c r="M53" s="207">
        <f>IF(J53="EUR",(IF($D$5="NE",(K53+L53),IF($D$6="ANO",(K53),(K53+L53)))),(IF($D$5="NE",ROUND(((K53+L53)/$H$5),2),IF($D$6="ano",ROUND(K53/$H$5,2),ROUND((K53+L53)/$H$5,2)))))</f>
        <v>3994.58</v>
      </c>
      <c r="N53" s="165">
        <v>12</v>
      </c>
      <c r="O53" s="187"/>
      <c r="P53" s="187"/>
      <c r="Q53" s="264">
        <f aca="true" t="shared" si="13" ref="Q53:Q59">ROUND(IF(J53="EUR",(M53-P53),(M53-(O53/$H$5))),2)</f>
        <v>3994.58</v>
      </c>
      <c r="R53" s="32"/>
      <c r="S53" s="18"/>
      <c r="T53" s="18"/>
      <c r="U53" s="16"/>
    </row>
    <row r="54" spans="1:21" ht="14.25">
      <c r="A54" s="370"/>
      <c r="B54" s="178"/>
      <c r="C54" s="24"/>
      <c r="D54" s="61"/>
      <c r="E54" s="25"/>
      <c r="F54" s="25"/>
      <c r="G54" s="24"/>
      <c r="H54" s="154"/>
      <c r="I54" s="157"/>
      <c r="J54" s="206" t="s">
        <v>9</v>
      </c>
      <c r="K54" s="182"/>
      <c r="L54" s="162"/>
      <c r="M54" s="207">
        <f aca="true" t="shared" si="14" ref="M54:M59">IF(J54="EUR",(IF($D$5="NE",(K54+L54),IF($D$6="ANO",(K54),(K54+L54)))),(IF($D$5="NE",ROUND(((K54+L54)/$H$5),2),IF($D$6="ano",ROUND(K54/$H$5,2),ROUND((K54+L54)/$H$5,2)))))</f>
        <v>0</v>
      </c>
      <c r="N54" s="165"/>
      <c r="O54" s="187"/>
      <c r="P54" s="187"/>
      <c r="Q54" s="264">
        <f t="shared" si="13"/>
        <v>0</v>
      </c>
      <c r="R54" s="19"/>
      <c r="S54" s="18"/>
      <c r="T54" s="18"/>
      <c r="U54" s="16"/>
    </row>
    <row r="55" spans="1:21" ht="14.25">
      <c r="A55" s="370"/>
      <c r="B55" s="175"/>
      <c r="C55" s="24"/>
      <c r="D55" s="61"/>
      <c r="E55" s="25"/>
      <c r="F55" s="25"/>
      <c r="G55" s="24"/>
      <c r="H55" s="156"/>
      <c r="I55" s="157"/>
      <c r="J55" s="206" t="s">
        <v>9</v>
      </c>
      <c r="K55" s="182">
        <v>0</v>
      </c>
      <c r="L55" s="162"/>
      <c r="M55" s="207">
        <f t="shared" si="14"/>
        <v>0</v>
      </c>
      <c r="N55" s="165"/>
      <c r="O55" s="187"/>
      <c r="P55" s="187"/>
      <c r="Q55" s="264">
        <f t="shared" si="13"/>
        <v>0</v>
      </c>
      <c r="R55" s="19"/>
      <c r="S55" s="18"/>
      <c r="T55" s="18"/>
      <c r="U55" s="16"/>
    </row>
    <row r="56" spans="1:21" ht="14.25">
      <c r="A56" s="370"/>
      <c r="B56" s="176"/>
      <c r="C56" s="24"/>
      <c r="D56" s="61"/>
      <c r="E56" s="25"/>
      <c r="F56" s="25"/>
      <c r="G56" s="24"/>
      <c r="H56" s="156"/>
      <c r="I56" s="157"/>
      <c r="J56" s="206" t="s">
        <v>24</v>
      </c>
      <c r="K56" s="182"/>
      <c r="L56" s="162"/>
      <c r="M56" s="207">
        <f t="shared" si="14"/>
        <v>0</v>
      </c>
      <c r="N56" s="165"/>
      <c r="O56" s="187"/>
      <c r="P56" s="187"/>
      <c r="Q56" s="264">
        <f t="shared" si="13"/>
        <v>0</v>
      </c>
      <c r="R56" s="19"/>
      <c r="S56" s="18"/>
      <c r="T56" s="18"/>
      <c r="U56" s="16"/>
    </row>
    <row r="57" spans="1:21" ht="14.25">
      <c r="A57" s="370"/>
      <c r="B57" s="176"/>
      <c r="C57" s="24"/>
      <c r="D57" s="61"/>
      <c r="E57" s="25"/>
      <c r="F57" s="25"/>
      <c r="G57" s="24"/>
      <c r="H57" s="154"/>
      <c r="I57" s="157"/>
      <c r="J57" s="206" t="s">
        <v>9</v>
      </c>
      <c r="K57" s="182"/>
      <c r="L57" s="162"/>
      <c r="M57" s="207">
        <f t="shared" si="14"/>
        <v>0</v>
      </c>
      <c r="N57" s="165"/>
      <c r="O57" s="187"/>
      <c r="P57" s="187"/>
      <c r="Q57" s="264">
        <f t="shared" si="13"/>
        <v>0</v>
      </c>
      <c r="R57" s="19"/>
      <c r="S57" s="18"/>
      <c r="T57" s="18"/>
      <c r="U57" s="16"/>
    </row>
    <row r="58" spans="1:21" ht="14.25">
      <c r="A58" s="370"/>
      <c r="B58" s="174"/>
      <c r="C58" s="24"/>
      <c r="D58" s="61"/>
      <c r="E58" s="25"/>
      <c r="F58" s="25"/>
      <c r="G58" s="24"/>
      <c r="H58" s="154"/>
      <c r="I58" s="157"/>
      <c r="J58" s="206" t="s">
        <v>9</v>
      </c>
      <c r="K58" s="182"/>
      <c r="L58" s="162"/>
      <c r="M58" s="207">
        <f t="shared" si="14"/>
        <v>0</v>
      </c>
      <c r="N58" s="165"/>
      <c r="O58" s="187"/>
      <c r="P58" s="187"/>
      <c r="Q58" s="264">
        <f t="shared" si="13"/>
        <v>0</v>
      </c>
      <c r="R58" s="19"/>
      <c r="S58" s="18"/>
      <c r="T58" s="18"/>
      <c r="U58" s="16"/>
    </row>
    <row r="59" spans="1:21" ht="15" thickBot="1">
      <c r="A59" s="370"/>
      <c r="B59" s="177"/>
      <c r="C59" s="26"/>
      <c r="D59" s="62"/>
      <c r="E59" s="27"/>
      <c r="F59" s="27"/>
      <c r="G59" s="26"/>
      <c r="H59" s="154"/>
      <c r="I59" s="158"/>
      <c r="J59" s="206" t="s">
        <v>9</v>
      </c>
      <c r="K59" s="183"/>
      <c r="L59" s="163"/>
      <c r="M59" s="207">
        <f t="shared" si="14"/>
        <v>0</v>
      </c>
      <c r="N59" s="169"/>
      <c r="O59" s="187"/>
      <c r="P59" s="187"/>
      <c r="Q59" s="264">
        <f t="shared" si="13"/>
        <v>0</v>
      </c>
      <c r="R59" s="28"/>
      <c r="S59" s="18"/>
      <c r="T59" s="18"/>
      <c r="U59" s="16"/>
    </row>
    <row r="60" spans="1:21" ht="18" customHeight="1" thickBot="1">
      <c r="A60" s="379"/>
      <c r="B60" s="360" t="s">
        <v>79</v>
      </c>
      <c r="C60" s="361"/>
      <c r="D60" s="361"/>
      <c r="E60" s="361"/>
      <c r="F60" s="361"/>
      <c r="G60" s="361"/>
      <c r="H60" s="361"/>
      <c r="I60" s="361"/>
      <c r="J60" s="361"/>
      <c r="K60" s="361">
        <f aca="true" t="shared" si="15" ref="K60:Q60">SUM(K53:K59)</f>
        <v>89155.8</v>
      </c>
      <c r="L60" s="361">
        <f t="shared" si="15"/>
        <v>18161.66</v>
      </c>
      <c r="M60" s="208">
        <f t="shared" si="15"/>
        <v>3994.58</v>
      </c>
      <c r="N60" s="209">
        <f t="shared" si="15"/>
        <v>12</v>
      </c>
      <c r="O60" s="210">
        <f t="shared" si="15"/>
        <v>0</v>
      </c>
      <c r="P60" s="211">
        <f t="shared" si="15"/>
        <v>0</v>
      </c>
      <c r="Q60" s="267">
        <f t="shared" si="15"/>
        <v>3994.58</v>
      </c>
      <c r="R60" s="212"/>
      <c r="S60" s="18"/>
      <c r="T60" s="18"/>
      <c r="U60" s="16"/>
    </row>
    <row r="61" spans="1:21" ht="12.75" customHeight="1">
      <c r="A61" s="369" t="s">
        <v>56</v>
      </c>
      <c r="B61" s="178"/>
      <c r="C61" s="30"/>
      <c r="D61" s="63"/>
      <c r="E61" s="31"/>
      <c r="F61" s="31"/>
      <c r="G61" s="30"/>
      <c r="H61" s="186"/>
      <c r="I61" s="159"/>
      <c r="J61" s="206" t="s">
        <v>24</v>
      </c>
      <c r="K61" s="184"/>
      <c r="L61" s="164"/>
      <c r="M61" s="207">
        <f>IF(J61="EUR",(IF($D$5="NE",(K61+L61),IF($D$6="ANO",(K61),(K61+L61)))),(IF($D$5="NE",ROUND(((K61+L61)/$H$5),2),IF($D$6="ano",ROUND(K61/$H$5,2),ROUND((K61+L61)/$H$5,2)))))</f>
        <v>0</v>
      </c>
      <c r="N61" s="165"/>
      <c r="O61" s="187"/>
      <c r="P61" s="187"/>
      <c r="Q61" s="264">
        <f aca="true" t="shared" si="16" ref="Q61:Q67">ROUND(IF(J61="EUR",(M61-P61),(M61-(O61/$H$5))),2)</f>
        <v>0</v>
      </c>
      <c r="R61" s="32"/>
      <c r="S61" s="18"/>
      <c r="T61" s="18"/>
      <c r="U61" s="16"/>
    </row>
    <row r="62" spans="1:21" ht="12.75" customHeight="1">
      <c r="A62" s="376"/>
      <c r="B62" s="178"/>
      <c r="C62" s="24"/>
      <c r="D62" s="61"/>
      <c r="E62" s="25"/>
      <c r="F62" s="25"/>
      <c r="G62" s="24"/>
      <c r="H62" s="154"/>
      <c r="I62" s="157"/>
      <c r="J62" s="206" t="s">
        <v>9</v>
      </c>
      <c r="K62" s="182"/>
      <c r="L62" s="162"/>
      <c r="M62" s="207">
        <f aca="true" t="shared" si="17" ref="M62:M67">IF(J62="EUR",(IF($D$5="NE",(K62+L62),IF($D$6="ANO",(K62),(K62+L62)))),(IF($D$5="NE",ROUND(((K62+L62)/$H$5),2),IF($D$6="ano",ROUND(K62/$H$5,2),ROUND((K62+L62)/$H$5,2)))))</f>
        <v>0</v>
      </c>
      <c r="N62" s="167"/>
      <c r="O62" s="187"/>
      <c r="P62" s="187"/>
      <c r="Q62" s="264">
        <f t="shared" si="16"/>
        <v>0</v>
      </c>
      <c r="R62" s="19"/>
      <c r="S62" s="18"/>
      <c r="T62" s="18"/>
      <c r="U62" s="16"/>
    </row>
    <row r="63" spans="1:21" ht="12.75" customHeight="1">
      <c r="A63" s="376"/>
      <c r="B63" s="175"/>
      <c r="C63" s="24"/>
      <c r="D63" s="61"/>
      <c r="E63" s="25"/>
      <c r="F63" s="25"/>
      <c r="G63" s="24"/>
      <c r="H63" s="156"/>
      <c r="I63" s="157"/>
      <c r="J63" s="206" t="s">
        <v>9</v>
      </c>
      <c r="K63" s="182"/>
      <c r="L63" s="162"/>
      <c r="M63" s="207">
        <f t="shared" si="17"/>
        <v>0</v>
      </c>
      <c r="N63" s="167"/>
      <c r="O63" s="187"/>
      <c r="P63" s="187"/>
      <c r="Q63" s="264">
        <f t="shared" si="16"/>
        <v>0</v>
      </c>
      <c r="R63" s="19"/>
      <c r="S63" s="18"/>
      <c r="T63" s="18"/>
      <c r="U63" s="16"/>
    </row>
    <row r="64" spans="1:21" ht="12.75" customHeight="1">
      <c r="A64" s="376"/>
      <c r="B64" s="176"/>
      <c r="C64" s="24"/>
      <c r="D64" s="61"/>
      <c r="E64" s="25"/>
      <c r="F64" s="25"/>
      <c r="G64" s="24"/>
      <c r="H64" s="156"/>
      <c r="I64" s="157"/>
      <c r="J64" s="206" t="s">
        <v>24</v>
      </c>
      <c r="K64" s="182"/>
      <c r="L64" s="162"/>
      <c r="M64" s="207">
        <f t="shared" si="17"/>
        <v>0</v>
      </c>
      <c r="N64" s="167"/>
      <c r="O64" s="187"/>
      <c r="P64" s="187"/>
      <c r="Q64" s="264">
        <f t="shared" si="16"/>
        <v>0</v>
      </c>
      <c r="R64" s="19"/>
      <c r="S64" s="18"/>
      <c r="T64" s="18"/>
      <c r="U64" s="16"/>
    </row>
    <row r="65" spans="1:21" ht="12.75" customHeight="1">
      <c r="A65" s="376"/>
      <c r="B65" s="176"/>
      <c r="C65" s="24"/>
      <c r="D65" s="61"/>
      <c r="E65" s="25"/>
      <c r="F65" s="25"/>
      <c r="G65" s="24"/>
      <c r="H65" s="154"/>
      <c r="I65" s="157"/>
      <c r="J65" s="206" t="s">
        <v>9</v>
      </c>
      <c r="K65" s="182">
        <v>0</v>
      </c>
      <c r="L65" s="162"/>
      <c r="M65" s="207">
        <f t="shared" si="17"/>
        <v>0</v>
      </c>
      <c r="N65" s="167"/>
      <c r="O65" s="187"/>
      <c r="P65" s="187"/>
      <c r="Q65" s="264">
        <f t="shared" si="16"/>
        <v>0</v>
      </c>
      <c r="R65" s="19"/>
      <c r="S65" s="18"/>
      <c r="T65" s="18"/>
      <c r="U65" s="16"/>
    </row>
    <row r="66" spans="1:21" ht="12.75" customHeight="1">
      <c r="A66" s="376"/>
      <c r="B66" s="174"/>
      <c r="C66" s="24"/>
      <c r="D66" s="61"/>
      <c r="E66" s="25"/>
      <c r="F66" s="25"/>
      <c r="G66" s="24"/>
      <c r="H66" s="154"/>
      <c r="I66" s="157"/>
      <c r="J66" s="206" t="s">
        <v>9</v>
      </c>
      <c r="K66" s="182"/>
      <c r="L66" s="162"/>
      <c r="M66" s="207">
        <f t="shared" si="17"/>
        <v>0</v>
      </c>
      <c r="N66" s="167"/>
      <c r="O66" s="187"/>
      <c r="P66" s="187"/>
      <c r="Q66" s="264">
        <f t="shared" si="16"/>
        <v>0</v>
      </c>
      <c r="R66" s="19"/>
      <c r="S66" s="18"/>
      <c r="T66" s="18"/>
      <c r="U66" s="16"/>
    </row>
    <row r="67" spans="1:21" ht="12.75" customHeight="1" thickBot="1">
      <c r="A67" s="376"/>
      <c r="B67" s="177"/>
      <c r="C67" s="26"/>
      <c r="D67" s="62"/>
      <c r="E67" s="27"/>
      <c r="F67" s="27"/>
      <c r="G67" s="26"/>
      <c r="H67" s="154"/>
      <c r="I67" s="158"/>
      <c r="J67" s="206" t="s">
        <v>9</v>
      </c>
      <c r="K67" s="183"/>
      <c r="L67" s="163"/>
      <c r="M67" s="207">
        <f t="shared" si="17"/>
        <v>0</v>
      </c>
      <c r="N67" s="168"/>
      <c r="O67" s="187"/>
      <c r="P67" s="187"/>
      <c r="Q67" s="264">
        <f t="shared" si="16"/>
        <v>0</v>
      </c>
      <c r="R67" s="28"/>
      <c r="S67" s="18"/>
      <c r="T67" s="18"/>
      <c r="U67" s="16"/>
    </row>
    <row r="68" spans="1:21" ht="18.75" customHeight="1" thickBot="1">
      <c r="A68" s="377"/>
      <c r="B68" s="360" t="s">
        <v>80</v>
      </c>
      <c r="C68" s="361"/>
      <c r="D68" s="361"/>
      <c r="E68" s="361"/>
      <c r="F68" s="361"/>
      <c r="G68" s="361"/>
      <c r="H68" s="361"/>
      <c r="I68" s="361"/>
      <c r="J68" s="361"/>
      <c r="K68" s="361">
        <f aca="true" t="shared" si="18" ref="K68:Q68">SUM(K61:K67)</f>
        <v>0</v>
      </c>
      <c r="L68" s="361">
        <f t="shared" si="18"/>
        <v>0</v>
      </c>
      <c r="M68" s="208">
        <f t="shared" si="18"/>
        <v>0</v>
      </c>
      <c r="N68" s="209">
        <f t="shared" si="18"/>
        <v>0</v>
      </c>
      <c r="O68" s="210">
        <f t="shared" si="18"/>
        <v>0</v>
      </c>
      <c r="P68" s="211">
        <f t="shared" si="18"/>
        <v>0</v>
      </c>
      <c r="Q68" s="267">
        <f t="shared" si="18"/>
        <v>0</v>
      </c>
      <c r="R68" s="212"/>
      <c r="S68" s="18"/>
      <c r="T68" s="18"/>
      <c r="U68" s="16"/>
    </row>
    <row r="69" spans="1:21" ht="76.5" customHeight="1">
      <c r="A69" s="369" t="s">
        <v>57</v>
      </c>
      <c r="B69" s="178" t="s">
        <v>198</v>
      </c>
      <c r="C69" s="30" t="s">
        <v>190</v>
      </c>
      <c r="D69" s="63" t="s">
        <v>103</v>
      </c>
      <c r="E69" s="327" t="s">
        <v>210</v>
      </c>
      <c r="F69" s="31" t="s">
        <v>191</v>
      </c>
      <c r="G69" s="327" t="s">
        <v>192</v>
      </c>
      <c r="H69" s="156">
        <v>41367</v>
      </c>
      <c r="I69" s="157">
        <v>41394</v>
      </c>
      <c r="J69" s="206" t="s">
        <v>9</v>
      </c>
      <c r="K69" s="184">
        <v>0</v>
      </c>
      <c r="L69" s="164">
        <v>0</v>
      </c>
      <c r="M69" s="207">
        <f>IF(J69="EUR",(IF($D$5="NE",(K69+L69),IF($D$6="ANO",(K69),(K69+L69)))),(IF($D$5="NE",ROUND(((K69+L69)/$H$5),2),IF($D$6="ano",ROUND(K69/$H$5,2),ROUND((K69+L69)/$H$5,2)))))</f>
        <v>0</v>
      </c>
      <c r="N69" s="165">
        <v>50</v>
      </c>
      <c r="O69" s="187"/>
      <c r="P69" s="187"/>
      <c r="Q69" s="264">
        <f aca="true" t="shared" si="19" ref="Q69:Q75">ROUND(IF(J69="EUR",(M69-P69),(M69-(O69/$H$5))),2)</f>
        <v>0</v>
      </c>
      <c r="R69" s="32"/>
      <c r="S69" s="18"/>
      <c r="T69" s="18"/>
      <c r="U69" s="16"/>
    </row>
    <row r="70" spans="1:21" ht="69" customHeight="1">
      <c r="A70" s="370"/>
      <c r="B70" s="178" t="s">
        <v>198</v>
      </c>
      <c r="C70" s="30" t="s">
        <v>190</v>
      </c>
      <c r="D70" s="63" t="s">
        <v>103</v>
      </c>
      <c r="E70" s="327" t="s">
        <v>210</v>
      </c>
      <c r="F70" s="31" t="s">
        <v>193</v>
      </c>
      <c r="G70" s="327" t="s">
        <v>192</v>
      </c>
      <c r="H70" s="156">
        <v>41401</v>
      </c>
      <c r="I70" s="157">
        <v>41430</v>
      </c>
      <c r="J70" s="206" t="s">
        <v>9</v>
      </c>
      <c r="K70" s="182">
        <v>0</v>
      </c>
      <c r="L70" s="162">
        <v>0</v>
      </c>
      <c r="M70" s="207">
        <f aca="true" t="shared" si="20" ref="M70:M75">IF(J70="EUR",(IF($D$5="NE",(K70+L70),IF($D$6="ANO",(K70),(K70+L70)))),(IF($D$5="NE",ROUND(((K70+L70)/$H$5),2),IF($D$6="ano",ROUND(K70/$H$5,2),ROUND((K70+L70)/$H$5,2)))))</f>
        <v>0</v>
      </c>
      <c r="N70" s="165">
        <v>31</v>
      </c>
      <c r="O70" s="187"/>
      <c r="P70" s="187"/>
      <c r="Q70" s="264">
        <f t="shared" si="19"/>
        <v>0</v>
      </c>
      <c r="R70" s="19"/>
      <c r="S70" s="18"/>
      <c r="T70" s="18"/>
      <c r="U70" s="16"/>
    </row>
    <row r="71" spans="1:21" ht="66.75" customHeight="1">
      <c r="A71" s="370"/>
      <c r="B71" s="175" t="s">
        <v>198</v>
      </c>
      <c r="C71" s="30" t="s">
        <v>190</v>
      </c>
      <c r="D71" s="63" t="s">
        <v>103</v>
      </c>
      <c r="E71" s="327" t="s">
        <v>210</v>
      </c>
      <c r="F71" s="31" t="s">
        <v>194</v>
      </c>
      <c r="G71" s="327" t="s">
        <v>192</v>
      </c>
      <c r="H71" s="156">
        <v>41429</v>
      </c>
      <c r="I71" s="157">
        <v>41451</v>
      </c>
      <c r="J71" s="206" t="s">
        <v>9</v>
      </c>
      <c r="K71" s="182">
        <v>0</v>
      </c>
      <c r="L71" s="162">
        <v>0</v>
      </c>
      <c r="M71" s="207">
        <f t="shared" si="20"/>
        <v>0</v>
      </c>
      <c r="N71" s="165">
        <v>67</v>
      </c>
      <c r="O71" s="187"/>
      <c r="P71" s="187"/>
      <c r="Q71" s="264">
        <f t="shared" si="19"/>
        <v>0</v>
      </c>
      <c r="R71" s="19"/>
      <c r="S71" s="18"/>
      <c r="T71" s="18"/>
      <c r="U71" s="16"/>
    </row>
    <row r="72" spans="1:21" ht="72" customHeight="1">
      <c r="A72" s="370"/>
      <c r="B72" s="176" t="s">
        <v>198</v>
      </c>
      <c r="C72" s="30" t="s">
        <v>190</v>
      </c>
      <c r="D72" s="63" t="s">
        <v>103</v>
      </c>
      <c r="E72" s="327" t="s">
        <v>210</v>
      </c>
      <c r="F72" s="31" t="s">
        <v>195</v>
      </c>
      <c r="G72" s="327" t="s">
        <v>192</v>
      </c>
      <c r="H72" s="156">
        <v>41458</v>
      </c>
      <c r="I72" s="157">
        <v>41484</v>
      </c>
      <c r="J72" s="206" t="s">
        <v>9</v>
      </c>
      <c r="K72" s="182">
        <v>0</v>
      </c>
      <c r="L72" s="162">
        <v>0</v>
      </c>
      <c r="M72" s="207">
        <f t="shared" si="20"/>
        <v>0</v>
      </c>
      <c r="N72" s="165">
        <v>87</v>
      </c>
      <c r="O72" s="187"/>
      <c r="P72" s="187"/>
      <c r="Q72" s="264">
        <f t="shared" si="19"/>
        <v>0</v>
      </c>
      <c r="R72" s="19"/>
      <c r="S72" s="18"/>
      <c r="T72" s="18"/>
      <c r="U72" s="16"/>
    </row>
    <row r="73" spans="1:21" ht="72.75" customHeight="1">
      <c r="A73" s="370"/>
      <c r="B73" s="176" t="s">
        <v>198</v>
      </c>
      <c r="C73" s="30" t="s">
        <v>190</v>
      </c>
      <c r="D73" s="63" t="s">
        <v>103</v>
      </c>
      <c r="E73" s="327" t="s">
        <v>210</v>
      </c>
      <c r="F73" s="31" t="s">
        <v>196</v>
      </c>
      <c r="G73" s="327" t="s">
        <v>192</v>
      </c>
      <c r="H73" s="156">
        <v>41488</v>
      </c>
      <c r="I73" s="157">
        <v>41506</v>
      </c>
      <c r="J73" s="206" t="s">
        <v>9</v>
      </c>
      <c r="K73" s="182">
        <v>0</v>
      </c>
      <c r="L73" s="162">
        <v>0</v>
      </c>
      <c r="M73" s="207">
        <f t="shared" si="20"/>
        <v>0</v>
      </c>
      <c r="N73" s="165">
        <v>45</v>
      </c>
      <c r="O73" s="187"/>
      <c r="P73" s="187"/>
      <c r="Q73" s="264">
        <f t="shared" si="19"/>
        <v>0</v>
      </c>
      <c r="R73" s="19"/>
      <c r="S73" s="18"/>
      <c r="T73" s="18"/>
      <c r="U73" s="16"/>
    </row>
    <row r="74" spans="1:21" ht="12.75" customHeight="1">
      <c r="A74" s="370"/>
      <c r="B74" s="174"/>
      <c r="C74" s="24"/>
      <c r="D74" s="61"/>
      <c r="E74" s="25"/>
      <c r="F74" s="25"/>
      <c r="G74" s="24"/>
      <c r="H74" s="154"/>
      <c r="I74" s="157"/>
      <c r="J74" s="206" t="s">
        <v>9</v>
      </c>
      <c r="K74" s="182"/>
      <c r="L74" s="162"/>
      <c r="M74" s="207">
        <f t="shared" si="20"/>
        <v>0</v>
      </c>
      <c r="N74" s="165"/>
      <c r="O74" s="187"/>
      <c r="P74" s="187"/>
      <c r="Q74" s="264">
        <f t="shared" si="19"/>
        <v>0</v>
      </c>
      <c r="R74" s="19"/>
      <c r="S74" s="18"/>
      <c r="T74" s="18"/>
      <c r="U74" s="16"/>
    </row>
    <row r="75" spans="1:21" ht="12.75" customHeight="1" thickBot="1">
      <c r="A75" s="370"/>
      <c r="B75" s="177"/>
      <c r="C75" s="26"/>
      <c r="D75" s="62"/>
      <c r="E75" s="27"/>
      <c r="F75" s="27"/>
      <c r="G75" s="26"/>
      <c r="H75" s="154"/>
      <c r="I75" s="158"/>
      <c r="J75" s="206" t="s">
        <v>9</v>
      </c>
      <c r="K75" s="185"/>
      <c r="L75" s="72"/>
      <c r="M75" s="207">
        <f t="shared" si="20"/>
        <v>0</v>
      </c>
      <c r="N75" s="169"/>
      <c r="O75" s="187"/>
      <c r="P75" s="187"/>
      <c r="Q75" s="264">
        <f t="shared" si="19"/>
        <v>0</v>
      </c>
      <c r="R75" s="28"/>
      <c r="S75" s="18"/>
      <c r="T75" s="18"/>
      <c r="U75" s="16"/>
    </row>
    <row r="76" spans="1:21" ht="18.75" customHeight="1" thickBot="1">
      <c r="A76" s="371"/>
      <c r="B76" s="360" t="s">
        <v>81</v>
      </c>
      <c r="C76" s="361"/>
      <c r="D76" s="361"/>
      <c r="E76" s="361"/>
      <c r="F76" s="361"/>
      <c r="G76" s="361"/>
      <c r="H76" s="361"/>
      <c r="I76" s="361"/>
      <c r="J76" s="361"/>
      <c r="K76" s="361">
        <f aca="true" t="shared" si="21" ref="K76:Q76">SUM(K69:K75)</f>
        <v>0</v>
      </c>
      <c r="L76" s="361">
        <f t="shared" si="21"/>
        <v>0</v>
      </c>
      <c r="M76" s="208">
        <f t="shared" si="21"/>
        <v>0</v>
      </c>
      <c r="N76" s="209">
        <f t="shared" si="21"/>
        <v>280</v>
      </c>
      <c r="O76" s="210">
        <f t="shared" si="21"/>
        <v>0</v>
      </c>
      <c r="P76" s="211">
        <f t="shared" si="21"/>
        <v>0</v>
      </c>
      <c r="Q76" s="267">
        <f t="shared" si="21"/>
        <v>0</v>
      </c>
      <c r="R76" s="212"/>
      <c r="S76" s="18"/>
      <c r="T76" s="18"/>
      <c r="U76" s="16"/>
    </row>
    <row r="77" spans="1:21" ht="12.75" customHeight="1">
      <c r="A77" s="369" t="s">
        <v>58</v>
      </c>
      <c r="B77" s="178"/>
      <c r="C77" s="30"/>
      <c r="D77" s="63"/>
      <c r="E77" s="31"/>
      <c r="F77" s="31"/>
      <c r="G77" s="30"/>
      <c r="H77" s="186"/>
      <c r="I77" s="159"/>
      <c r="J77" s="206" t="s">
        <v>24</v>
      </c>
      <c r="K77" s="184">
        <v>0</v>
      </c>
      <c r="L77" s="164"/>
      <c r="M77" s="207">
        <f>IF(J77="EUR",(IF($D$5="NE",(K77+L77),IF($D$6="ANO",(K77),(K77+L77)))),(IF($D$5="NE",ROUND(((K77+L77)/$H$5),2),IF($D$6="ano",ROUND(K77/$H$5,2),ROUND((K77+L77)/$H$5,2)))))</f>
        <v>0</v>
      </c>
      <c r="N77" s="165"/>
      <c r="O77" s="187"/>
      <c r="P77" s="187"/>
      <c r="Q77" s="264">
        <f aca="true" t="shared" si="22" ref="Q77:Q83">ROUND(IF(J77="EUR",(M77-P77),(M77-(O77/$H$5))),2)</f>
        <v>0</v>
      </c>
      <c r="R77" s="32"/>
      <c r="S77" s="18"/>
      <c r="T77" s="18"/>
      <c r="U77" s="16"/>
    </row>
    <row r="78" spans="1:21" ht="12.75" customHeight="1">
      <c r="A78" s="370"/>
      <c r="B78" s="178"/>
      <c r="C78" s="24"/>
      <c r="D78" s="61"/>
      <c r="E78" s="25"/>
      <c r="F78" s="25"/>
      <c r="G78" s="24"/>
      <c r="H78" s="154"/>
      <c r="I78" s="157"/>
      <c r="J78" s="206" t="s">
        <v>9</v>
      </c>
      <c r="K78" s="182"/>
      <c r="L78" s="162"/>
      <c r="M78" s="207">
        <f aca="true" t="shared" si="23" ref="M78:M83">IF(J78="EUR",(IF($D$5="NE",(K78+L78),IF($D$6="ANO",(K78),(K78+L78)))),(IF($D$5="NE",ROUND(((K78+L78)/$H$5),2),IF($D$6="ano",ROUND(K78/$H$5,2),ROUND((K78+L78)/$H$5,2)))))</f>
        <v>0</v>
      </c>
      <c r="N78" s="165"/>
      <c r="O78" s="187"/>
      <c r="P78" s="187"/>
      <c r="Q78" s="264">
        <f t="shared" si="22"/>
        <v>0</v>
      </c>
      <c r="R78" s="19"/>
      <c r="S78" s="18"/>
      <c r="T78" s="18"/>
      <c r="U78" s="16"/>
    </row>
    <row r="79" spans="1:21" ht="12.75" customHeight="1">
      <c r="A79" s="370"/>
      <c r="B79" s="175"/>
      <c r="C79" s="24"/>
      <c r="D79" s="61"/>
      <c r="E79" s="25"/>
      <c r="F79" s="25"/>
      <c r="G79" s="24"/>
      <c r="H79" s="156"/>
      <c r="I79" s="157"/>
      <c r="J79" s="206" t="s">
        <v>9</v>
      </c>
      <c r="K79" s="182">
        <v>0</v>
      </c>
      <c r="L79" s="162"/>
      <c r="M79" s="207">
        <f t="shared" si="23"/>
        <v>0</v>
      </c>
      <c r="N79" s="165"/>
      <c r="O79" s="187"/>
      <c r="P79" s="187"/>
      <c r="Q79" s="264">
        <f t="shared" si="22"/>
        <v>0</v>
      </c>
      <c r="R79" s="19"/>
      <c r="S79" s="18"/>
      <c r="T79" s="18"/>
      <c r="U79" s="16"/>
    </row>
    <row r="80" spans="1:21" ht="12.75" customHeight="1">
      <c r="A80" s="370"/>
      <c r="B80" s="176"/>
      <c r="C80" s="24"/>
      <c r="D80" s="61"/>
      <c r="E80" s="25"/>
      <c r="F80" s="25"/>
      <c r="G80" s="24"/>
      <c r="H80" s="156"/>
      <c r="I80" s="157"/>
      <c r="J80" s="206" t="s">
        <v>24</v>
      </c>
      <c r="K80" s="182"/>
      <c r="L80" s="162"/>
      <c r="M80" s="207">
        <f t="shared" si="23"/>
        <v>0</v>
      </c>
      <c r="N80" s="165"/>
      <c r="O80" s="187"/>
      <c r="P80" s="187"/>
      <c r="Q80" s="264">
        <f t="shared" si="22"/>
        <v>0</v>
      </c>
      <c r="R80" s="19"/>
      <c r="S80" s="18"/>
      <c r="T80" s="18"/>
      <c r="U80" s="16"/>
    </row>
    <row r="81" spans="1:21" ht="12.75" customHeight="1">
      <c r="A81" s="370"/>
      <c r="B81" s="176"/>
      <c r="C81" s="24"/>
      <c r="D81" s="61"/>
      <c r="E81" s="25"/>
      <c r="F81" s="25"/>
      <c r="G81" s="24"/>
      <c r="H81" s="154"/>
      <c r="I81" s="157"/>
      <c r="J81" s="206" t="s">
        <v>9</v>
      </c>
      <c r="K81" s="182"/>
      <c r="L81" s="162"/>
      <c r="M81" s="207">
        <f t="shared" si="23"/>
        <v>0</v>
      </c>
      <c r="N81" s="165"/>
      <c r="O81" s="187"/>
      <c r="P81" s="187"/>
      <c r="Q81" s="264">
        <f t="shared" si="22"/>
        <v>0</v>
      </c>
      <c r="R81" s="19"/>
      <c r="S81" s="18"/>
      <c r="T81" s="18"/>
      <c r="U81" s="16"/>
    </row>
    <row r="82" spans="1:21" ht="12.75" customHeight="1">
      <c r="A82" s="370"/>
      <c r="B82" s="174"/>
      <c r="C82" s="24"/>
      <c r="D82" s="61"/>
      <c r="E82" s="25"/>
      <c r="F82" s="25"/>
      <c r="G82" s="24"/>
      <c r="H82" s="154"/>
      <c r="I82" s="157"/>
      <c r="J82" s="206" t="s">
        <v>9</v>
      </c>
      <c r="K82" s="182"/>
      <c r="L82" s="162"/>
      <c r="M82" s="207">
        <f t="shared" si="23"/>
        <v>0</v>
      </c>
      <c r="N82" s="165"/>
      <c r="O82" s="187"/>
      <c r="P82" s="187"/>
      <c r="Q82" s="264">
        <f t="shared" si="22"/>
        <v>0</v>
      </c>
      <c r="R82" s="19"/>
      <c r="S82" s="18"/>
      <c r="T82" s="18"/>
      <c r="U82" s="16"/>
    </row>
    <row r="83" spans="1:21" s="35" customFormat="1" ht="15" customHeight="1" thickBot="1">
      <c r="A83" s="370"/>
      <c r="B83" s="177"/>
      <c r="C83" s="26"/>
      <c r="D83" s="62"/>
      <c r="E83" s="27"/>
      <c r="F83" s="27"/>
      <c r="G83" s="26"/>
      <c r="H83" s="154"/>
      <c r="I83" s="158"/>
      <c r="J83" s="206" t="s">
        <v>9</v>
      </c>
      <c r="K83" s="183"/>
      <c r="L83" s="163"/>
      <c r="M83" s="207">
        <f t="shared" si="23"/>
        <v>0</v>
      </c>
      <c r="N83" s="169"/>
      <c r="O83" s="187"/>
      <c r="P83" s="187"/>
      <c r="Q83" s="264">
        <f t="shared" si="22"/>
        <v>0</v>
      </c>
      <c r="R83" s="28"/>
      <c r="S83" s="33"/>
      <c r="T83" s="33"/>
      <c r="U83" s="34"/>
    </row>
    <row r="84" spans="1:21" ht="18" customHeight="1" thickBot="1">
      <c r="A84" s="379"/>
      <c r="B84" s="360" t="s">
        <v>82</v>
      </c>
      <c r="C84" s="361"/>
      <c r="D84" s="361"/>
      <c r="E84" s="361"/>
      <c r="F84" s="361"/>
      <c r="G84" s="361"/>
      <c r="H84" s="361"/>
      <c r="I84" s="361"/>
      <c r="J84" s="361"/>
      <c r="K84" s="361">
        <f aca="true" t="shared" si="24" ref="K84:Q84">SUM(K77:K83)</f>
        <v>0</v>
      </c>
      <c r="L84" s="361">
        <f t="shared" si="24"/>
        <v>0</v>
      </c>
      <c r="M84" s="208">
        <f t="shared" si="24"/>
        <v>0</v>
      </c>
      <c r="N84" s="209">
        <f t="shared" si="24"/>
        <v>0</v>
      </c>
      <c r="O84" s="210">
        <f t="shared" si="24"/>
        <v>0</v>
      </c>
      <c r="P84" s="211">
        <f t="shared" si="24"/>
        <v>0</v>
      </c>
      <c r="Q84" s="267">
        <f t="shared" si="24"/>
        <v>0</v>
      </c>
      <c r="R84" s="212"/>
      <c r="S84" s="36"/>
      <c r="T84" s="36"/>
      <c r="U84" s="16"/>
    </row>
    <row r="85" spans="1:21" ht="10.5" customHeight="1">
      <c r="A85" s="152"/>
      <c r="B85" s="66"/>
      <c r="C85" s="66"/>
      <c r="D85" s="66"/>
      <c r="E85" s="66"/>
      <c r="F85" s="66"/>
      <c r="G85" s="66"/>
      <c r="H85" s="67"/>
      <c r="I85" s="68"/>
      <c r="J85" s="68"/>
      <c r="K85" s="69"/>
      <c r="L85" s="69"/>
      <c r="M85" s="70"/>
      <c r="N85" s="73"/>
      <c r="O85" s="74"/>
      <c r="P85" s="74"/>
      <c r="Q85" s="74"/>
      <c r="R85" s="71"/>
      <c r="S85" s="36"/>
      <c r="T85" s="36"/>
      <c r="U85" s="16"/>
    </row>
    <row r="86" spans="1:21" ht="22.5" customHeight="1" thickBot="1">
      <c r="A86" s="378"/>
      <c r="B86" s="378"/>
      <c r="C86" s="378"/>
      <c r="D86" s="378"/>
      <c r="E86" s="378"/>
      <c r="F86" s="378"/>
      <c r="G86" s="378"/>
      <c r="H86" s="378"/>
      <c r="I86" s="47"/>
      <c r="J86" s="47"/>
      <c r="K86" s="75"/>
      <c r="L86" s="75"/>
      <c r="M86" s="75"/>
      <c r="N86" s="170"/>
      <c r="O86" s="76"/>
      <c r="P86" s="76"/>
      <c r="Q86" s="359"/>
      <c r="R86" s="359"/>
      <c r="S86" s="36"/>
      <c r="T86" s="36"/>
      <c r="U86" s="16"/>
    </row>
    <row r="87" spans="1:21" ht="22.5" customHeight="1" thickBot="1">
      <c r="A87" s="77" t="s">
        <v>25</v>
      </c>
      <c r="B87" s="362" t="s">
        <v>141</v>
      </c>
      <c r="C87" s="362"/>
      <c r="D87" s="362"/>
      <c r="E87" s="362"/>
      <c r="F87" s="362"/>
      <c r="G87" s="362"/>
      <c r="H87" s="362"/>
      <c r="I87" s="362"/>
      <c r="J87" s="362"/>
      <c r="K87" s="363"/>
      <c r="L87" s="271" t="s">
        <v>24</v>
      </c>
      <c r="M87" s="216">
        <f>M84+M76+M68+M60+M52+M44+M36+M29+M21</f>
        <v>14606.13</v>
      </c>
      <c r="N87" s="217">
        <f>N84+N76+N68+N60+N52+N44+N36+N29+N21</f>
        <v>466</v>
      </c>
      <c r="O87" s="218">
        <f>O84+O76+O68+O60+O52+O44+O36+O29+O21</f>
        <v>0</v>
      </c>
      <c r="P87" s="219">
        <f>P84+P76+P68+P60+P52+P44+P36+P29+P21</f>
        <v>0</v>
      </c>
      <c r="Q87" s="268">
        <f>Q84+Q76+Q68+Q60+Q52+Q44+Q36+Q29+Q21</f>
        <v>14606.13</v>
      </c>
      <c r="R87" s="36"/>
      <c r="S87" s="36"/>
      <c r="T87" s="36"/>
      <c r="U87" s="16"/>
    </row>
    <row r="88" spans="1:21" ht="22.5" customHeight="1" thickBot="1">
      <c r="A88" s="77" t="s">
        <v>26</v>
      </c>
      <c r="B88" s="372" t="s">
        <v>142</v>
      </c>
      <c r="C88" s="362"/>
      <c r="D88" s="362"/>
      <c r="E88" s="362"/>
      <c r="F88" s="362"/>
      <c r="G88" s="362"/>
      <c r="H88" s="362"/>
      <c r="I88" s="362"/>
      <c r="J88" s="362"/>
      <c r="K88" s="363"/>
      <c r="L88" s="218" t="s">
        <v>9</v>
      </c>
      <c r="M88" s="280"/>
      <c r="N88" s="278"/>
      <c r="O88" s="279"/>
      <c r="P88" s="221" t="s">
        <v>24</v>
      </c>
      <c r="Q88" s="220">
        <f>M88/$H$5</f>
        <v>0</v>
      </c>
      <c r="R88" s="36"/>
      <c r="S88" s="36"/>
      <c r="T88" s="36"/>
      <c r="U88" s="16"/>
    </row>
    <row r="89" spans="1:21" ht="22.5" customHeight="1" thickBot="1">
      <c r="A89" s="77" t="s">
        <v>27</v>
      </c>
      <c r="B89" s="362" t="s">
        <v>143</v>
      </c>
      <c r="C89" s="362"/>
      <c r="D89" s="362"/>
      <c r="E89" s="362"/>
      <c r="F89" s="362"/>
      <c r="G89" s="362"/>
      <c r="H89" s="362"/>
      <c r="I89" s="362"/>
      <c r="J89" s="362"/>
      <c r="K89" s="362"/>
      <c r="L89" s="364"/>
      <c r="M89" s="365"/>
      <c r="N89" s="365"/>
      <c r="O89" s="366"/>
      <c r="P89" s="221" t="s">
        <v>24</v>
      </c>
      <c r="Q89" s="268">
        <f>Q87-Q88</f>
        <v>14606.13</v>
      </c>
      <c r="R89" s="36"/>
      <c r="S89" s="36"/>
      <c r="T89" s="36"/>
      <c r="U89" s="16"/>
    </row>
    <row r="90" spans="1:21" s="13" customFormat="1" ht="13.5" thickBot="1">
      <c r="A90" s="48"/>
      <c r="B90" s="9"/>
      <c r="C90" s="9"/>
      <c r="D90" s="9"/>
      <c r="E90" s="9"/>
      <c r="F90" s="9"/>
      <c r="G90" s="9"/>
      <c r="H90" s="9"/>
      <c r="I90" s="49"/>
      <c r="J90" s="49"/>
      <c r="K90" s="49"/>
      <c r="L90" s="49"/>
      <c r="M90" s="358"/>
      <c r="N90" s="358"/>
      <c r="O90" s="358"/>
      <c r="P90" s="358"/>
      <c r="Q90" s="358"/>
      <c r="R90" s="358"/>
      <c r="S90" s="37"/>
      <c r="T90" s="37"/>
      <c r="U90" s="20"/>
    </row>
    <row r="91" spans="1:21" s="41" customFormat="1" ht="12.75">
      <c r="A91" s="128" t="s">
        <v>150</v>
      </c>
      <c r="B91" s="129"/>
      <c r="C91" s="130"/>
      <c r="D91" s="130"/>
      <c r="E91" s="131"/>
      <c r="F91" s="131"/>
      <c r="G91" s="130"/>
      <c r="H91" s="132"/>
      <c r="I91" s="133"/>
      <c r="J91" s="133"/>
      <c r="K91" s="134"/>
      <c r="M91" s="52"/>
      <c r="N91" s="50"/>
      <c r="O91" s="52"/>
      <c r="P91" s="52"/>
      <c r="Q91" s="52"/>
      <c r="R91" s="52"/>
      <c r="S91" s="38"/>
      <c r="T91" s="39"/>
      <c r="U91" s="40"/>
    </row>
    <row r="92" spans="1:21" ht="16.5" customHeight="1">
      <c r="A92" s="135" t="s">
        <v>10</v>
      </c>
      <c r="B92" s="136" t="s">
        <v>23</v>
      </c>
      <c r="C92" s="53"/>
      <c r="D92" s="53"/>
      <c r="E92" s="53"/>
      <c r="F92" s="53"/>
      <c r="G92" s="51"/>
      <c r="H92" s="42"/>
      <c r="I92" s="41"/>
      <c r="J92" s="41"/>
      <c r="K92" s="137"/>
      <c r="M92" s="52"/>
      <c r="N92" s="50"/>
      <c r="O92" s="52"/>
      <c r="P92" s="52"/>
      <c r="Q92" s="52"/>
      <c r="R92" s="52"/>
      <c r="S92" s="42"/>
      <c r="T92" s="42"/>
      <c r="U92" s="16"/>
    </row>
    <row r="93" spans="1:21" s="13" customFormat="1" ht="13.5" customHeight="1">
      <c r="A93" s="135" t="s">
        <v>11</v>
      </c>
      <c r="B93" s="138" t="s">
        <v>12</v>
      </c>
      <c r="C93" s="53"/>
      <c r="D93" s="53"/>
      <c r="E93" s="53"/>
      <c r="F93" s="53"/>
      <c r="G93" s="50"/>
      <c r="H93" s="38"/>
      <c r="I93" s="53"/>
      <c r="J93" s="53"/>
      <c r="K93" s="139"/>
      <c r="M93" s="52"/>
      <c r="N93" s="50"/>
      <c r="O93" s="52"/>
      <c r="P93" s="52"/>
      <c r="Q93" s="52"/>
      <c r="R93" s="52"/>
      <c r="S93" s="38"/>
      <c r="T93" s="38"/>
      <c r="U93" s="20"/>
    </row>
    <row r="94" spans="1:21" s="13" customFormat="1" ht="13.5" customHeight="1">
      <c r="A94" s="135" t="s">
        <v>13</v>
      </c>
      <c r="B94" s="138" t="s">
        <v>14</v>
      </c>
      <c r="C94" s="53"/>
      <c r="D94" s="53"/>
      <c r="E94" s="53"/>
      <c r="F94" s="53"/>
      <c r="G94" s="50"/>
      <c r="H94" s="38"/>
      <c r="I94" s="53"/>
      <c r="J94" s="53"/>
      <c r="K94" s="139"/>
      <c r="M94" s="52"/>
      <c r="N94" s="50"/>
      <c r="O94" s="52"/>
      <c r="P94" s="52"/>
      <c r="Q94" s="52"/>
      <c r="R94" s="52"/>
      <c r="S94" s="38"/>
      <c r="T94" s="38"/>
      <c r="U94" s="20"/>
    </row>
    <row r="95" spans="1:21" s="13" customFormat="1" ht="13.5" customHeight="1" thickBot="1">
      <c r="A95" s="135" t="s">
        <v>15</v>
      </c>
      <c r="B95" s="138" t="s">
        <v>16</v>
      </c>
      <c r="C95" s="41"/>
      <c r="D95" s="41"/>
      <c r="E95" s="41"/>
      <c r="F95" s="41"/>
      <c r="G95" s="50"/>
      <c r="H95" s="38"/>
      <c r="I95" s="53"/>
      <c r="J95" s="53"/>
      <c r="K95" s="139"/>
      <c r="M95" s="52"/>
      <c r="N95" s="50"/>
      <c r="O95" s="52"/>
      <c r="P95" s="52"/>
      <c r="Q95" s="52"/>
      <c r="R95" s="52"/>
      <c r="S95" s="38"/>
      <c r="T95" s="38"/>
      <c r="U95" s="20"/>
    </row>
    <row r="96" spans="1:21" ht="12.75">
      <c r="A96" s="135" t="s">
        <v>17</v>
      </c>
      <c r="B96" s="136" t="s">
        <v>18</v>
      </c>
      <c r="C96" s="41"/>
      <c r="D96" s="41"/>
      <c r="E96" s="41"/>
      <c r="F96" s="41"/>
      <c r="G96" s="41"/>
      <c r="H96" s="41"/>
      <c r="I96" s="41"/>
      <c r="J96" s="41"/>
      <c r="K96" s="137"/>
      <c r="M96" s="52"/>
      <c r="N96" s="50"/>
      <c r="O96" s="52"/>
      <c r="P96" s="52"/>
      <c r="Q96" s="52"/>
      <c r="R96" s="52"/>
      <c r="S96" s="43"/>
      <c r="T96" s="43"/>
      <c r="U96" s="54"/>
    </row>
    <row r="97" spans="1:24" ht="12.75">
      <c r="A97" s="135" t="s">
        <v>19</v>
      </c>
      <c r="B97" s="138" t="s">
        <v>21</v>
      </c>
      <c r="C97" s="41"/>
      <c r="D97" s="41"/>
      <c r="E97" s="41"/>
      <c r="F97" s="41"/>
      <c r="G97" s="41"/>
      <c r="H97" s="41"/>
      <c r="I97" s="41"/>
      <c r="J97" s="41"/>
      <c r="K97" s="137"/>
      <c r="M97" s="55"/>
      <c r="N97" s="171"/>
      <c r="O97" s="56"/>
      <c r="R97" s="57"/>
      <c r="S97" s="43"/>
      <c r="T97" s="43"/>
      <c r="U97" s="43"/>
      <c r="V97" s="41"/>
      <c r="W97" s="41"/>
      <c r="X97" s="41"/>
    </row>
    <row r="98" spans="1:24" ht="12.75">
      <c r="A98" s="135" t="s">
        <v>20</v>
      </c>
      <c r="B98" s="136" t="s">
        <v>28</v>
      </c>
      <c r="C98" s="41"/>
      <c r="D98" s="41"/>
      <c r="E98" s="41"/>
      <c r="F98" s="41"/>
      <c r="G98" s="41"/>
      <c r="H98" s="41"/>
      <c r="I98" s="41"/>
      <c r="J98" s="41"/>
      <c r="K98" s="137"/>
      <c r="L98" s="188"/>
      <c r="M98" s="188"/>
      <c r="N98" s="188"/>
      <c r="O98" s="188"/>
      <c r="P98" s="188"/>
      <c r="Q98" s="188"/>
      <c r="R98" s="188"/>
      <c r="S98" s="44"/>
      <c r="T98" s="44"/>
      <c r="U98" s="44"/>
      <c r="V98" s="44"/>
      <c r="W98" s="45"/>
      <c r="X98" s="45"/>
    </row>
    <row r="99" spans="1:24" ht="12.75">
      <c r="A99" s="135"/>
      <c r="B99" s="136" t="s">
        <v>29</v>
      </c>
      <c r="C99" s="41"/>
      <c r="D99" s="41"/>
      <c r="E99" s="41"/>
      <c r="F99" s="41"/>
      <c r="G99" s="41"/>
      <c r="H99" s="41"/>
      <c r="I99" s="41"/>
      <c r="J99" s="41"/>
      <c r="K99" s="137"/>
      <c r="L99" s="188"/>
      <c r="M99" s="188"/>
      <c r="N99" s="188"/>
      <c r="O99" s="188"/>
      <c r="P99" s="188"/>
      <c r="Q99" s="188"/>
      <c r="R99" s="188"/>
      <c r="S99" s="44"/>
      <c r="T99" s="44"/>
      <c r="U99" s="44"/>
      <c r="V99" s="44"/>
      <c r="W99" s="45"/>
      <c r="X99" s="45"/>
    </row>
    <row r="100" spans="1:24" ht="12.75">
      <c r="A100" s="140"/>
      <c r="B100" s="136" t="s">
        <v>30</v>
      </c>
      <c r="C100" s="41"/>
      <c r="D100" s="41"/>
      <c r="E100" s="41"/>
      <c r="F100" s="41"/>
      <c r="G100" s="41"/>
      <c r="H100" s="41"/>
      <c r="I100" s="41"/>
      <c r="J100" s="41"/>
      <c r="K100" s="137"/>
      <c r="L100" s="189"/>
      <c r="M100" s="190"/>
      <c r="N100" s="190"/>
      <c r="O100" s="190"/>
      <c r="P100" s="190"/>
      <c r="Q100" s="46"/>
      <c r="R100" s="46"/>
      <c r="S100" s="46"/>
      <c r="T100" s="46"/>
      <c r="U100" s="46"/>
      <c r="V100" s="46"/>
      <c r="W100" s="46"/>
      <c r="X100" s="46"/>
    </row>
    <row r="101" spans="1:24" ht="13.5" thickBot="1">
      <c r="A101" s="141"/>
      <c r="B101" s="142"/>
      <c r="C101" s="142"/>
      <c r="D101" s="142"/>
      <c r="E101" s="142"/>
      <c r="F101" s="142"/>
      <c r="G101" s="142"/>
      <c r="H101" s="142"/>
      <c r="I101" s="142"/>
      <c r="J101" s="142"/>
      <c r="K101" s="143"/>
      <c r="L101" s="76"/>
      <c r="M101" s="76"/>
      <c r="N101" s="76"/>
      <c r="O101" s="76"/>
      <c r="P101" s="76"/>
      <c r="Q101" s="46"/>
      <c r="R101" s="46"/>
      <c r="S101" s="46"/>
      <c r="T101" s="46"/>
      <c r="U101" s="46"/>
      <c r="V101" s="46"/>
      <c r="W101" s="46"/>
      <c r="X101" s="46"/>
    </row>
    <row r="102" spans="12:24" ht="12.75">
      <c r="L102" s="76"/>
      <c r="M102" s="76"/>
      <c r="N102" s="76"/>
      <c r="O102" s="76"/>
      <c r="P102" s="76"/>
      <c r="Q102" s="46"/>
      <c r="R102" s="46"/>
      <c r="S102" s="46"/>
      <c r="T102" s="46"/>
      <c r="U102" s="46"/>
      <c r="V102" s="46"/>
      <c r="W102" s="46"/>
      <c r="X102" s="46"/>
    </row>
    <row r="103" spans="12:24" ht="13.5" thickBot="1">
      <c r="L103" s="190"/>
      <c r="M103" s="190"/>
      <c r="N103" s="190"/>
      <c r="O103" s="190"/>
      <c r="P103" s="190"/>
      <c r="Q103" s="59"/>
      <c r="R103" s="59"/>
      <c r="S103" s="59"/>
      <c r="T103" s="59"/>
      <c r="U103" s="59"/>
      <c r="V103" s="59"/>
      <c r="W103" s="59"/>
      <c r="X103" s="59"/>
    </row>
    <row r="104" spans="2:24" ht="15.75" customHeight="1">
      <c r="B104" s="339" t="s">
        <v>149</v>
      </c>
      <c r="C104" s="340"/>
      <c r="D104" s="340"/>
      <c r="E104" s="340"/>
      <c r="F104" s="341"/>
      <c r="G104" s="342"/>
      <c r="L104" s="76"/>
      <c r="M104" s="76"/>
      <c r="N104" s="76"/>
      <c r="O104" s="355" t="s">
        <v>151</v>
      </c>
      <c r="P104" s="356"/>
      <c r="Q104" s="356"/>
      <c r="R104" s="357"/>
      <c r="S104" s="58"/>
      <c r="T104" s="58"/>
      <c r="U104" s="58"/>
      <c r="V104" s="58"/>
      <c r="W104" s="58"/>
      <c r="X104" s="58"/>
    </row>
    <row r="105" spans="2:24" ht="12.75">
      <c r="B105" s="343" t="s">
        <v>147</v>
      </c>
      <c r="C105" s="344"/>
      <c r="D105" s="344"/>
      <c r="E105" s="344"/>
      <c r="F105" s="345"/>
      <c r="G105" s="346"/>
      <c r="H105" s="60"/>
      <c r="I105" s="60"/>
      <c r="J105" s="60"/>
      <c r="K105" s="60"/>
      <c r="L105" s="76"/>
      <c r="M105" s="76"/>
      <c r="N105" s="76"/>
      <c r="O105" s="343" t="s">
        <v>152</v>
      </c>
      <c r="P105" s="344"/>
      <c r="Q105" s="344"/>
      <c r="R105" s="346"/>
      <c r="S105" s="58"/>
      <c r="T105" s="58"/>
      <c r="U105" s="58"/>
      <c r="V105" s="58"/>
      <c r="W105" s="58"/>
      <c r="X105" s="58"/>
    </row>
    <row r="106" spans="2:24" ht="12.75">
      <c r="B106" s="343"/>
      <c r="C106" s="344"/>
      <c r="D106" s="344"/>
      <c r="E106" s="344"/>
      <c r="F106" s="345"/>
      <c r="G106" s="346"/>
      <c r="H106" s="60"/>
      <c r="I106" s="60"/>
      <c r="J106" s="60"/>
      <c r="K106" s="60"/>
      <c r="L106" s="60"/>
      <c r="M106" s="60"/>
      <c r="N106" s="172"/>
      <c r="O106" s="343"/>
      <c r="P106" s="344"/>
      <c r="Q106" s="344"/>
      <c r="R106" s="346"/>
      <c r="S106" s="41"/>
      <c r="T106" s="41"/>
      <c r="U106" s="41"/>
      <c r="V106" s="41"/>
      <c r="W106" s="41"/>
      <c r="X106" s="41"/>
    </row>
    <row r="107" spans="2:18" ht="12.75">
      <c r="B107" s="343"/>
      <c r="C107" s="344"/>
      <c r="D107" s="344"/>
      <c r="E107" s="344"/>
      <c r="F107" s="345"/>
      <c r="G107" s="346"/>
      <c r="O107" s="343"/>
      <c r="P107" s="344"/>
      <c r="Q107" s="344"/>
      <c r="R107" s="346"/>
    </row>
    <row r="108" spans="2:18" ht="12.75">
      <c r="B108" s="343"/>
      <c r="C108" s="344"/>
      <c r="D108" s="344"/>
      <c r="E108" s="344"/>
      <c r="F108" s="345"/>
      <c r="G108" s="346"/>
      <c r="O108" s="343"/>
      <c r="P108" s="344"/>
      <c r="Q108" s="344"/>
      <c r="R108" s="346"/>
    </row>
    <row r="109" spans="2:18" ht="12.75">
      <c r="B109" s="347" t="s">
        <v>148</v>
      </c>
      <c r="C109" s="348"/>
      <c r="D109" s="348"/>
      <c r="E109" s="348"/>
      <c r="F109" s="349"/>
      <c r="G109" s="350"/>
      <c r="O109" s="347" t="s">
        <v>148</v>
      </c>
      <c r="P109" s="348"/>
      <c r="Q109" s="348"/>
      <c r="R109" s="350"/>
    </row>
    <row r="110" spans="2:18" ht="12.75">
      <c r="B110" s="347"/>
      <c r="C110" s="348"/>
      <c r="D110" s="348"/>
      <c r="E110" s="348"/>
      <c r="F110" s="349"/>
      <c r="G110" s="350"/>
      <c r="O110" s="347"/>
      <c r="P110" s="348"/>
      <c r="Q110" s="348"/>
      <c r="R110" s="350"/>
    </row>
    <row r="111" spans="2:18" ht="12.75">
      <c r="B111" s="347"/>
      <c r="C111" s="348"/>
      <c r="D111" s="348"/>
      <c r="E111" s="348"/>
      <c r="F111" s="349"/>
      <c r="G111" s="350"/>
      <c r="O111" s="347"/>
      <c r="P111" s="348"/>
      <c r="Q111" s="348"/>
      <c r="R111" s="350"/>
    </row>
    <row r="112" spans="2:18" ht="13.5" thickBot="1">
      <c r="B112" s="351"/>
      <c r="C112" s="352"/>
      <c r="D112" s="352"/>
      <c r="E112" s="352"/>
      <c r="F112" s="353"/>
      <c r="G112" s="354"/>
      <c r="O112" s="351"/>
      <c r="P112" s="352"/>
      <c r="Q112" s="352"/>
      <c r="R112" s="354"/>
    </row>
  </sheetData>
  <sheetProtection/>
  <mergeCells count="63">
    <mergeCell ref="H5:I5"/>
    <mergeCell ref="B44:L44"/>
    <mergeCell ref="H6:I6"/>
    <mergeCell ref="B8:N8"/>
    <mergeCell ref="N9:N11"/>
    <mergeCell ref="A5:C5"/>
    <mergeCell ref="A6:C6"/>
    <mergeCell ref="M9:M11"/>
    <mergeCell ref="B29:L29"/>
    <mergeCell ref="B36:L36"/>
    <mergeCell ref="K9:L10"/>
    <mergeCell ref="J9:J11"/>
    <mergeCell ref="D10:D11"/>
    <mergeCell ref="E10:E11"/>
    <mergeCell ref="F9:F11"/>
    <mergeCell ref="O8:R8"/>
    <mergeCell ref="R9:R11"/>
    <mergeCell ref="O9:O11"/>
    <mergeCell ref="P9:P11"/>
    <mergeCell ref="Q9:Q11"/>
    <mergeCell ref="B21:L21"/>
    <mergeCell ref="A53:A60"/>
    <mergeCell ref="A22:A29"/>
    <mergeCell ref="H9:H11"/>
    <mergeCell ref="I9:I11"/>
    <mergeCell ref="B9:B11"/>
    <mergeCell ref="C9:E9"/>
    <mergeCell ref="G9:G11"/>
    <mergeCell ref="A14:A21"/>
    <mergeCell ref="A8:A13"/>
    <mergeCell ref="C10:C11"/>
    <mergeCell ref="B60:L60"/>
    <mergeCell ref="A45:A52"/>
    <mergeCell ref="B88:K88"/>
    <mergeCell ref="A30:A36"/>
    <mergeCell ref="A37:A44"/>
    <mergeCell ref="A61:A68"/>
    <mergeCell ref="A86:H86"/>
    <mergeCell ref="A69:A76"/>
    <mergeCell ref="A77:A84"/>
    <mergeCell ref="B52:L52"/>
    <mergeCell ref="B68:L68"/>
    <mergeCell ref="B76:L76"/>
    <mergeCell ref="B84:L84"/>
    <mergeCell ref="B87:K87"/>
    <mergeCell ref="L89:O89"/>
    <mergeCell ref="B89:K89"/>
    <mergeCell ref="L2:R2"/>
    <mergeCell ref="L3:R3"/>
    <mergeCell ref="B104:G104"/>
    <mergeCell ref="B105:G108"/>
    <mergeCell ref="B109:G112"/>
    <mergeCell ref="O104:R104"/>
    <mergeCell ref="O105:R108"/>
    <mergeCell ref="O109:R112"/>
    <mergeCell ref="M90:R90"/>
    <mergeCell ref="Q86:R86"/>
    <mergeCell ref="A2:C2"/>
    <mergeCell ref="D2:F2"/>
    <mergeCell ref="G2:K2"/>
    <mergeCell ref="A3:C3"/>
    <mergeCell ref="D3:F3"/>
    <mergeCell ref="G3:K3"/>
  </mergeCells>
  <conditionalFormatting sqref="O14:O20 O22:O28 O37:O43 O45:O51 O53:O59 O61:O67 O69:O75 O77:O83 O35 O32">
    <cfRule type="expression" priority="15" dxfId="1" stopIfTrue="1">
      <formula>J14="EUR"</formula>
    </cfRule>
  </conditionalFormatting>
  <conditionalFormatting sqref="P14:P20 P22:P28 P37:P43 P45:P51 P53:P59 P61:P67 P69:P75 P77:P83 P35 P32">
    <cfRule type="expression" priority="16" dxfId="1" stopIfTrue="1">
      <formula>J14="CZK"</formula>
    </cfRule>
  </conditionalFormatting>
  <conditionalFormatting sqref="O33">
    <cfRule type="expression" priority="1" dxfId="1" stopIfTrue="1">
      <formula>J33="EUR"</formula>
    </cfRule>
  </conditionalFormatting>
  <conditionalFormatting sqref="P33">
    <cfRule type="expression" priority="2" dxfId="1" stopIfTrue="1">
      <formula>J33="CZK"</formula>
    </cfRule>
  </conditionalFormatting>
  <conditionalFormatting sqref="O31">
    <cfRule type="expression" priority="5" dxfId="1" stopIfTrue="1">
      <formula>J31="EUR"</formula>
    </cfRule>
  </conditionalFormatting>
  <conditionalFormatting sqref="P31">
    <cfRule type="expression" priority="6" dxfId="1" stopIfTrue="1">
      <formula>J31="CZK"</formula>
    </cfRule>
  </conditionalFormatting>
  <conditionalFormatting sqref="O30">
    <cfRule type="expression" priority="7" dxfId="1" stopIfTrue="1">
      <formula>J30="EUR"</formula>
    </cfRule>
  </conditionalFormatting>
  <conditionalFormatting sqref="P30">
    <cfRule type="expression" priority="8" dxfId="1" stopIfTrue="1">
      <formula>J30="CZK"</formula>
    </cfRule>
  </conditionalFormatting>
  <conditionalFormatting sqref="O34">
    <cfRule type="expression" priority="3" dxfId="1" stopIfTrue="1">
      <formula>J34="EUR"</formula>
    </cfRule>
  </conditionalFormatting>
  <conditionalFormatting sqref="P34">
    <cfRule type="expression" priority="4" dxfId="1" stopIfTrue="1">
      <formula>J34="CZK"</formula>
    </cfRule>
  </conditionalFormatting>
  <dataValidations count="5">
    <dataValidation type="custom" allowBlank="1" showInputMessage="1" showErrorMessage="1" sqref="M87:Q87 R84 M21:P21 R21 M29:P29 R29 M76:P76 M36:P36 M44:P44 R44 M52:P52 M60:P60 R60 R76 R36 R52 R68 M68:P68 M84:P84 M69:M75 A91:K101 M61:M67 M53:M59 M77:M83 M22:M28 M14:M20 Q89 M45:M51 M37:M43 M30:M35 Q14:Q84">
      <formula1>M87</formula1>
    </dataValidation>
    <dataValidation type="list" allowBlank="1" showInputMessage="1" showErrorMessage="1" sqref="J14:J20 J77:J83 J53:J59 J69:J75 J37:J43 J45:J51 J22:J28 J61:J67 J30:J35">
      <formula1>"CZK,EUR"</formula1>
    </dataValidation>
    <dataValidation type="list" allowBlank="1" showInputMessage="1" showErrorMessage="1" sqref="D5:D6">
      <formula1>"ANO, NE"</formula1>
    </dataValidation>
    <dataValidation type="list" allowBlank="1" showInputMessage="1" showErrorMessage="1" sqref="D14:D20 D22:D28 D69:D75 D37:D43 D45:D51 D53:D59 D61:D67 D77:D83 D30:D35">
      <formula1>$AW$1:$AW$11</formula1>
    </dataValidation>
    <dataValidation allowBlank="1" showInputMessage="1" showErrorMessage="1" prompt="Vlož číslo a acronym projektu!!!!!!!!!!!!" sqref="D3"/>
  </dataValidation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46" r:id="rId3"/>
  <headerFooter alignWithMargins="0">
    <oddHeader>&amp;LFinannčí zpráva pro OP Central Europe (OP Nadnárodní spolupráce)&amp;RSoupiska výdajů
</oddHeader>
    <oddFooter>&amp;L&amp;F&amp;CStránka &amp;P z &amp;N&amp;RVerze z  02_2012</oddFooter>
  </headerFooter>
  <rowBreaks count="2" manualBreakCount="2">
    <brk id="44" max="19" man="1"/>
    <brk id="89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7F9A5"/>
  </sheetPr>
  <dimension ref="A1:L419"/>
  <sheetViews>
    <sheetView zoomScale="75" zoomScaleNormal="75" zoomScalePageLayoutView="0" workbookViewId="0" topLeftCell="A1">
      <selection activeCell="D25" sqref="D25"/>
    </sheetView>
  </sheetViews>
  <sheetFormatPr defaultColWidth="11.421875" defaultRowHeight="12.75"/>
  <cols>
    <col min="1" max="1" width="35.8515625" style="126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0" width="16.7109375" style="79" customWidth="1"/>
    <col min="11" max="11" width="14.57421875" style="79" customWidth="1"/>
    <col min="12" max="12" width="13.57421875" style="79" customWidth="1"/>
    <col min="13" max="16384" width="11.421875" style="79" customWidth="1"/>
  </cols>
  <sheetData>
    <row r="1" spans="1:3" ht="21" customHeight="1">
      <c r="A1" s="78" t="s">
        <v>156</v>
      </c>
      <c r="B1" s="78" t="str">
        <f>'Fin.rep.(spol.kurz)'!L2</f>
        <v>Kraj Vysočina/Vysocina Region</v>
      </c>
      <c r="C1" s="150"/>
    </row>
    <row r="2" spans="1:3" ht="21" customHeight="1">
      <c r="A2" s="78" t="s">
        <v>31</v>
      </c>
      <c r="B2" s="78" t="str">
        <f>'Fin.rep.(spol.kurz)'!D3</f>
        <v>CEC5</v>
      </c>
      <c r="C2" s="150"/>
    </row>
    <row r="3" spans="1:3" ht="21" customHeight="1">
      <c r="A3" s="78" t="s">
        <v>32</v>
      </c>
      <c r="B3" s="78" t="str">
        <f>'Fin.rep.(spol.kurz)'!L3</f>
        <v>Regionalentwicklung Vorarlberg eGen</v>
      </c>
      <c r="C3" s="150"/>
    </row>
    <row r="4" spans="1:3" ht="21" customHeight="1">
      <c r="A4" s="78" t="s">
        <v>157</v>
      </c>
      <c r="B4" s="78">
        <f>'Fin.rep.(spol.kurz)'!D2</f>
        <v>4</v>
      </c>
      <c r="C4" s="150"/>
    </row>
    <row r="5" spans="1:3" ht="21" customHeight="1">
      <c r="A5" s="78"/>
      <c r="B5" s="78"/>
      <c r="C5" s="78"/>
    </row>
    <row r="6" spans="1:12" ht="19.5" customHeight="1" thickBot="1">
      <c r="A6" s="80" t="s">
        <v>169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34.5" customHeight="1" thickBot="1">
      <c r="A7" s="300" t="s">
        <v>167</v>
      </c>
      <c r="B7" s="301" t="s">
        <v>84</v>
      </c>
      <c r="C7" s="301" t="s">
        <v>35</v>
      </c>
      <c r="D7" s="301" t="s">
        <v>85</v>
      </c>
      <c r="E7" s="301" t="s">
        <v>86</v>
      </c>
      <c r="F7" s="301" t="s">
        <v>87</v>
      </c>
      <c r="G7" s="301" t="s">
        <v>36</v>
      </c>
      <c r="H7" s="301" t="s">
        <v>37</v>
      </c>
      <c r="I7" s="302" t="s">
        <v>38</v>
      </c>
      <c r="J7" s="303" t="s">
        <v>39</v>
      </c>
      <c r="K7" s="84"/>
      <c r="L7" s="82"/>
    </row>
    <row r="8" spans="1:12" ht="34.5" customHeight="1" thickBot="1">
      <c r="A8" s="304" t="s">
        <v>164</v>
      </c>
      <c r="B8" s="306">
        <v>0</v>
      </c>
      <c r="C8" s="307">
        <v>1267</v>
      </c>
      <c r="D8" s="307"/>
      <c r="E8" s="307">
        <v>5.56</v>
      </c>
      <c r="F8" s="307">
        <v>288000</v>
      </c>
      <c r="G8" s="307"/>
      <c r="H8" s="307"/>
      <c r="I8" s="308"/>
      <c r="J8" s="305">
        <f>SUM(B8:I8)</f>
        <v>289272.56</v>
      </c>
      <c r="K8" s="84"/>
      <c r="L8" s="82"/>
    </row>
    <row r="9" spans="1:12" ht="19.5" customHeight="1">
      <c r="A9" s="287" t="s">
        <v>54</v>
      </c>
      <c r="B9" s="85"/>
      <c r="C9" s="86"/>
      <c r="D9" s="86"/>
      <c r="E9" s="86"/>
      <c r="F9" s="86"/>
      <c r="G9" s="86"/>
      <c r="H9" s="86"/>
      <c r="I9" s="87"/>
      <c r="J9" s="290">
        <f aca="true" t="shared" si="0" ref="J9:J17">SUM(B9:I9)</f>
        <v>0</v>
      </c>
      <c r="K9" s="84"/>
      <c r="L9" s="82"/>
    </row>
    <row r="10" spans="1:12" ht="19.5" customHeight="1">
      <c r="A10" s="288" t="s">
        <v>61</v>
      </c>
      <c r="B10" s="88"/>
      <c r="C10" s="89"/>
      <c r="D10" s="89"/>
      <c r="E10" s="89"/>
      <c r="F10" s="89"/>
      <c r="G10" s="89"/>
      <c r="H10" s="89"/>
      <c r="I10" s="90"/>
      <c r="J10" s="290">
        <f t="shared" si="0"/>
        <v>0</v>
      </c>
      <c r="K10" s="84"/>
      <c r="L10" s="82"/>
    </row>
    <row r="11" spans="1:12" ht="19.5" customHeight="1">
      <c r="A11" s="288" t="s">
        <v>60</v>
      </c>
      <c r="B11" s="88"/>
      <c r="C11" s="89"/>
      <c r="D11" s="89">
        <v>1599.77</v>
      </c>
      <c r="E11" s="89">
        <v>3091.48</v>
      </c>
      <c r="F11" s="89">
        <v>3988.64</v>
      </c>
      <c r="G11" s="89"/>
      <c r="H11" s="89"/>
      <c r="I11" s="90"/>
      <c r="J11" s="290">
        <f t="shared" si="0"/>
        <v>8679.89</v>
      </c>
      <c r="K11" s="84"/>
      <c r="L11" s="82"/>
    </row>
    <row r="12" spans="1:12" ht="19.5" customHeight="1">
      <c r="A12" s="288" t="s">
        <v>59</v>
      </c>
      <c r="B12" s="88"/>
      <c r="C12" s="89">
        <v>1082.84</v>
      </c>
      <c r="D12" s="89"/>
      <c r="E12" s="89">
        <v>848.82</v>
      </c>
      <c r="F12" s="89"/>
      <c r="G12" s="89"/>
      <c r="H12" s="89"/>
      <c r="I12" s="90"/>
      <c r="J12" s="290">
        <f t="shared" si="0"/>
        <v>1931.6599999999999</v>
      </c>
      <c r="K12" s="84"/>
      <c r="L12" s="82"/>
    </row>
    <row r="13" spans="1:12" ht="19.5" customHeight="1">
      <c r="A13" s="288" t="s">
        <v>62</v>
      </c>
      <c r="B13" s="88"/>
      <c r="C13" s="89"/>
      <c r="D13" s="89"/>
      <c r="E13" s="89"/>
      <c r="F13" s="89"/>
      <c r="G13" s="89"/>
      <c r="H13" s="89"/>
      <c r="I13" s="90"/>
      <c r="J13" s="290">
        <f t="shared" si="0"/>
        <v>0</v>
      </c>
      <c r="K13" s="84"/>
      <c r="L13" s="82"/>
    </row>
    <row r="14" spans="1:12" ht="19.5" customHeight="1">
      <c r="A14" s="288" t="s">
        <v>63</v>
      </c>
      <c r="B14" s="88"/>
      <c r="C14" s="89"/>
      <c r="D14" s="89">
        <v>2972.77</v>
      </c>
      <c r="E14" s="89"/>
      <c r="F14" s="89">
        <v>1021.81</v>
      </c>
      <c r="G14" s="89"/>
      <c r="H14" s="89"/>
      <c r="I14" s="90"/>
      <c r="J14" s="290">
        <f t="shared" si="0"/>
        <v>3994.58</v>
      </c>
      <c r="K14" s="84"/>
      <c r="L14" s="82"/>
    </row>
    <row r="15" spans="1:12" ht="19.5" customHeight="1">
      <c r="A15" s="288" t="s">
        <v>64</v>
      </c>
      <c r="B15" s="88"/>
      <c r="C15" s="89"/>
      <c r="D15" s="89"/>
      <c r="E15" s="89"/>
      <c r="F15" s="89"/>
      <c r="G15" s="89"/>
      <c r="H15" s="89"/>
      <c r="I15" s="90"/>
      <c r="J15" s="290">
        <f t="shared" si="0"/>
        <v>0</v>
      </c>
      <c r="K15" s="84"/>
      <c r="L15" s="82"/>
    </row>
    <row r="16" spans="1:12" ht="19.5" customHeight="1">
      <c r="A16" s="288" t="s">
        <v>65</v>
      </c>
      <c r="B16" s="88"/>
      <c r="C16" s="89"/>
      <c r="D16" s="89"/>
      <c r="E16" s="89"/>
      <c r="F16" s="89"/>
      <c r="G16" s="89"/>
      <c r="H16" s="89"/>
      <c r="I16" s="90"/>
      <c r="J16" s="290">
        <f t="shared" si="0"/>
        <v>0</v>
      </c>
      <c r="K16" s="84"/>
      <c r="L16" s="82"/>
    </row>
    <row r="17" spans="1:12" ht="19.5" customHeight="1" thickBot="1">
      <c r="A17" s="289" t="s">
        <v>66</v>
      </c>
      <c r="B17" s="91"/>
      <c r="C17" s="92"/>
      <c r="D17" s="92"/>
      <c r="E17" s="92"/>
      <c r="F17" s="92"/>
      <c r="G17" s="92"/>
      <c r="H17" s="92"/>
      <c r="I17" s="93"/>
      <c r="J17" s="290">
        <f t="shared" si="0"/>
        <v>0</v>
      </c>
      <c r="K17" s="84"/>
      <c r="L17" s="82"/>
    </row>
    <row r="18" spans="1:12" ht="29.25" customHeight="1" thickBot="1">
      <c r="A18" s="292" t="s">
        <v>165</v>
      </c>
      <c r="B18" s="293">
        <f aca="true" t="shared" si="1" ref="B18:J18">SUM(B9:B17)</f>
        <v>0</v>
      </c>
      <c r="C18" s="293">
        <f t="shared" si="1"/>
        <v>1082.84</v>
      </c>
      <c r="D18" s="293">
        <f t="shared" si="1"/>
        <v>4572.54</v>
      </c>
      <c r="E18" s="293">
        <f t="shared" si="1"/>
        <v>3940.3</v>
      </c>
      <c r="F18" s="293">
        <f t="shared" si="1"/>
        <v>5010.45</v>
      </c>
      <c r="G18" s="293">
        <f t="shared" si="1"/>
        <v>0</v>
      </c>
      <c r="H18" s="293">
        <f t="shared" si="1"/>
        <v>0</v>
      </c>
      <c r="I18" s="293">
        <f t="shared" si="1"/>
        <v>0</v>
      </c>
      <c r="J18" s="291">
        <f t="shared" si="1"/>
        <v>14606.13</v>
      </c>
      <c r="K18" s="84"/>
      <c r="L18" s="84"/>
    </row>
    <row r="19" spans="1:12" ht="27.75" customHeight="1" thickBot="1">
      <c r="A19" s="294" t="s">
        <v>166</v>
      </c>
      <c r="B19" s="295">
        <f>B8+B18</f>
        <v>0</v>
      </c>
      <c r="C19" s="295">
        <f aca="true" t="shared" si="2" ref="C19:J19">C8+C18</f>
        <v>2349.84</v>
      </c>
      <c r="D19" s="295">
        <f t="shared" si="2"/>
        <v>4572.54</v>
      </c>
      <c r="E19" s="295">
        <f t="shared" si="2"/>
        <v>3945.86</v>
      </c>
      <c r="F19" s="295">
        <f t="shared" si="2"/>
        <v>293010.45</v>
      </c>
      <c r="G19" s="295">
        <f t="shared" si="2"/>
        <v>0</v>
      </c>
      <c r="H19" s="295">
        <f t="shared" si="2"/>
        <v>0</v>
      </c>
      <c r="I19" s="295">
        <f t="shared" si="2"/>
        <v>0</v>
      </c>
      <c r="J19" s="295">
        <f t="shared" si="2"/>
        <v>303878.69</v>
      </c>
      <c r="K19" s="84"/>
      <c r="L19" s="84"/>
    </row>
    <row r="20" spans="1:12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84"/>
      <c r="L20" s="84"/>
    </row>
    <row r="21" spans="1:12" ht="16.5" thickBot="1">
      <c r="A21" s="96" t="s">
        <v>168</v>
      </c>
      <c r="B21" s="97"/>
      <c r="C21" s="97"/>
      <c r="D21" s="97"/>
      <c r="E21" s="97"/>
      <c r="F21" s="97"/>
      <c r="G21" s="97"/>
      <c r="H21" s="97"/>
      <c r="I21" s="97"/>
      <c r="J21" s="95"/>
      <c r="K21" s="84"/>
      <c r="L21" s="84"/>
    </row>
    <row r="22" spans="1:12" ht="26.25" thickBot="1">
      <c r="A22" s="296" t="s">
        <v>34</v>
      </c>
      <c r="B22" s="297" t="s">
        <v>41</v>
      </c>
      <c r="C22" s="298" t="s">
        <v>42</v>
      </c>
      <c r="D22" s="298" t="s">
        <v>43</v>
      </c>
      <c r="E22" s="298" t="s">
        <v>44</v>
      </c>
      <c r="F22" s="298" t="s">
        <v>45</v>
      </c>
      <c r="G22" s="299" t="s">
        <v>46</v>
      </c>
      <c r="H22" s="429" t="s">
        <v>47</v>
      </c>
      <c r="I22" s="430"/>
      <c r="J22" s="98"/>
      <c r="K22" s="84"/>
      <c r="L22" s="84"/>
    </row>
    <row r="23" spans="1:12" ht="20.25" customHeight="1">
      <c r="A23" s="287" t="s">
        <v>54</v>
      </c>
      <c r="B23" s="144">
        <v>0</v>
      </c>
      <c r="C23" s="145">
        <v>0</v>
      </c>
      <c r="D23" s="313">
        <f>'Fin.rep.(spol.kurz)'!Q21</f>
        <v>0</v>
      </c>
      <c r="E23" s="313">
        <f aca="true" t="shared" si="3" ref="E23:E31">C23+D23</f>
        <v>0</v>
      </c>
      <c r="F23" s="285">
        <f aca="true" t="shared" si="4" ref="F23:F31">IF(B23=0,0,IF(E23=0,"--",+E23/B23))</f>
        <v>0</v>
      </c>
      <c r="G23" s="286">
        <f aca="true" t="shared" si="5" ref="G23:G31">B23-E23</f>
        <v>0</v>
      </c>
      <c r="H23" s="431" t="str">
        <f aca="true" t="shared" si="6" ref="H23:H32">IF(G23&gt;-0.0000000000000000001,"OK","NUTNÝ SOUHLAS LP")</f>
        <v>OK</v>
      </c>
      <c r="I23" s="431"/>
      <c r="J23" s="95"/>
      <c r="K23" s="84"/>
      <c r="L23" s="84"/>
    </row>
    <row r="24" spans="1:12" ht="20.25" customHeight="1">
      <c r="A24" s="288" t="s">
        <v>61</v>
      </c>
      <c r="B24" s="146">
        <v>0</v>
      </c>
      <c r="C24" s="147">
        <v>0</v>
      </c>
      <c r="D24" s="313">
        <f>'Fin.rep.(spol.kurz)'!Q29</f>
        <v>0</v>
      </c>
      <c r="E24" s="313">
        <f t="shared" si="3"/>
        <v>0</v>
      </c>
      <c r="F24" s="285">
        <f t="shared" si="4"/>
        <v>0</v>
      </c>
      <c r="G24" s="286">
        <f t="shared" si="5"/>
        <v>0</v>
      </c>
      <c r="H24" s="432" t="str">
        <f t="shared" si="6"/>
        <v>OK</v>
      </c>
      <c r="I24" s="432"/>
      <c r="J24" s="95"/>
      <c r="K24" s="84"/>
      <c r="L24" s="84"/>
    </row>
    <row r="25" spans="1:12" ht="20.25" customHeight="1">
      <c r="A25" s="288" t="s">
        <v>60</v>
      </c>
      <c r="B25" s="146">
        <v>51000</v>
      </c>
      <c r="C25" s="147">
        <v>0</v>
      </c>
      <c r="D25" s="313">
        <f>'Fin.rep.(spol.kurz)'!Q36</f>
        <v>8679.89</v>
      </c>
      <c r="E25" s="313">
        <f t="shared" si="3"/>
        <v>8679.89</v>
      </c>
      <c r="F25" s="285">
        <f t="shared" si="4"/>
        <v>0.17019392156862745</v>
      </c>
      <c r="G25" s="286">
        <f t="shared" si="5"/>
        <v>42320.11</v>
      </c>
      <c r="H25" s="432" t="str">
        <f t="shared" si="6"/>
        <v>OK</v>
      </c>
      <c r="I25" s="432"/>
      <c r="J25" s="95"/>
      <c r="K25" s="84"/>
      <c r="L25" s="84"/>
    </row>
    <row r="26" spans="1:10" ht="20.25" customHeight="1">
      <c r="A26" s="288" t="s">
        <v>59</v>
      </c>
      <c r="B26" s="146">
        <v>13274</v>
      </c>
      <c r="C26" s="147">
        <v>1272.56</v>
      </c>
      <c r="D26" s="313">
        <f>'Fin.rep.(spol.kurz)'!Q44</f>
        <v>1931.6599999999999</v>
      </c>
      <c r="E26" s="313">
        <f t="shared" si="3"/>
        <v>3204.22</v>
      </c>
      <c r="F26" s="285">
        <f t="shared" si="4"/>
        <v>0.24139068856411028</v>
      </c>
      <c r="G26" s="286">
        <f t="shared" si="5"/>
        <v>10069.78</v>
      </c>
      <c r="H26" s="432" t="str">
        <f t="shared" si="6"/>
        <v>OK</v>
      </c>
      <c r="I26" s="432"/>
      <c r="J26" s="99"/>
    </row>
    <row r="27" spans="1:10" ht="20.25" customHeight="1">
      <c r="A27" s="288" t="s">
        <v>62</v>
      </c>
      <c r="B27" s="146">
        <v>7000</v>
      </c>
      <c r="C27" s="147">
        <v>0</v>
      </c>
      <c r="D27" s="313">
        <f>'Fin.rep.(spol.kurz)'!Q52</f>
        <v>0</v>
      </c>
      <c r="E27" s="313">
        <f t="shared" si="3"/>
        <v>0</v>
      </c>
      <c r="F27" s="285" t="str">
        <f t="shared" si="4"/>
        <v>--</v>
      </c>
      <c r="G27" s="286">
        <f t="shared" si="5"/>
        <v>7000</v>
      </c>
      <c r="H27" s="432" t="str">
        <f t="shared" si="6"/>
        <v>OK</v>
      </c>
      <c r="I27" s="432"/>
      <c r="J27" s="99"/>
    </row>
    <row r="28" spans="1:10" ht="20.25" customHeight="1">
      <c r="A28" s="288" t="s">
        <v>63</v>
      </c>
      <c r="B28" s="146">
        <v>9500</v>
      </c>
      <c r="C28" s="147">
        <v>0</v>
      </c>
      <c r="D28" s="313">
        <f>'Fin.rep.(spol.kurz)'!Q60</f>
        <v>3994.58</v>
      </c>
      <c r="E28" s="313">
        <f t="shared" si="3"/>
        <v>3994.58</v>
      </c>
      <c r="F28" s="285">
        <f t="shared" si="4"/>
        <v>0.4204821052631579</v>
      </c>
      <c r="G28" s="286">
        <f t="shared" si="5"/>
        <v>5505.42</v>
      </c>
      <c r="H28" s="432" t="str">
        <f t="shared" si="6"/>
        <v>OK</v>
      </c>
      <c r="I28" s="432"/>
      <c r="J28" s="99"/>
    </row>
    <row r="29" spans="1:10" ht="20.25" customHeight="1">
      <c r="A29" s="288" t="s">
        <v>64</v>
      </c>
      <c r="B29" s="146">
        <v>0</v>
      </c>
      <c r="C29" s="147">
        <v>0</v>
      </c>
      <c r="D29" s="313">
        <f>'Fin.rep.(spol.kurz)'!Q68</f>
        <v>0</v>
      </c>
      <c r="E29" s="313">
        <f t="shared" si="3"/>
        <v>0</v>
      </c>
      <c r="F29" s="285">
        <f t="shared" si="4"/>
        <v>0</v>
      </c>
      <c r="G29" s="286">
        <f t="shared" si="5"/>
        <v>0</v>
      </c>
      <c r="H29" s="432" t="str">
        <f t="shared" si="6"/>
        <v>OK</v>
      </c>
      <c r="I29" s="432"/>
      <c r="J29" s="99"/>
    </row>
    <row r="30" spans="1:10" ht="20.25" customHeight="1">
      <c r="A30" s="288" t="s">
        <v>65</v>
      </c>
      <c r="B30" s="146">
        <v>288000</v>
      </c>
      <c r="C30" s="147">
        <v>288000</v>
      </c>
      <c r="D30" s="313">
        <f>'Fin.rep.(spol.kurz)'!Q76</f>
        <v>0</v>
      </c>
      <c r="E30" s="313">
        <f t="shared" si="3"/>
        <v>288000</v>
      </c>
      <c r="F30" s="285">
        <f t="shared" si="4"/>
        <v>1</v>
      </c>
      <c r="G30" s="286">
        <f t="shared" si="5"/>
        <v>0</v>
      </c>
      <c r="H30" s="432" t="str">
        <f t="shared" si="6"/>
        <v>OK</v>
      </c>
      <c r="I30" s="432"/>
      <c r="J30" s="99"/>
    </row>
    <row r="31" spans="1:10" ht="20.25" customHeight="1" thickBot="1">
      <c r="A31" s="289" t="s">
        <v>66</v>
      </c>
      <c r="B31" s="148">
        <v>0</v>
      </c>
      <c r="C31" s="149">
        <v>0</v>
      </c>
      <c r="D31" s="314">
        <f>'Fin.rep.(spol.kurz)'!Q84</f>
        <v>0</v>
      </c>
      <c r="E31" s="313">
        <f t="shared" si="3"/>
        <v>0</v>
      </c>
      <c r="F31" s="285">
        <f t="shared" si="4"/>
        <v>0</v>
      </c>
      <c r="G31" s="286">
        <f t="shared" si="5"/>
        <v>0</v>
      </c>
      <c r="H31" s="440" t="str">
        <f t="shared" si="6"/>
        <v>OK</v>
      </c>
      <c r="I31" s="440"/>
      <c r="J31" s="100"/>
    </row>
    <row r="32" spans="1:10" ht="20.25" customHeight="1" thickBot="1">
      <c r="A32" s="309" t="s">
        <v>48</v>
      </c>
      <c r="B32" s="310">
        <f>SUM(B23:B31)</f>
        <v>368774</v>
      </c>
      <c r="C32" s="310">
        <f>SUM(C23:C31)</f>
        <v>289272.56</v>
      </c>
      <c r="D32" s="310">
        <f>SUM(D23:D31)</f>
        <v>14606.13</v>
      </c>
      <c r="E32" s="310">
        <f>SUM(E23:E31)</f>
        <v>303878.69</v>
      </c>
      <c r="F32" s="311" t="s">
        <v>67</v>
      </c>
      <c r="G32" s="312">
        <f>SUM(G23:G31)</f>
        <v>64895.31</v>
      </c>
      <c r="H32" s="427" t="str">
        <f t="shared" si="6"/>
        <v>OK</v>
      </c>
      <c r="I32" s="428"/>
      <c r="J32" s="99"/>
    </row>
    <row r="33" spans="1:10" ht="12.75">
      <c r="A33" s="99"/>
      <c r="B33" s="99"/>
      <c r="C33" s="99"/>
      <c r="D33" s="99"/>
      <c r="E33" s="99"/>
      <c r="F33" s="101"/>
      <c r="G33" s="99"/>
      <c r="H33" s="99"/>
      <c r="I33" s="99"/>
      <c r="J33" s="99"/>
    </row>
    <row r="34" spans="1:10" ht="30" customHeight="1" thickBot="1">
      <c r="A34" s="102" t="s">
        <v>49</v>
      </c>
      <c r="B34" s="103"/>
      <c r="C34" s="103"/>
      <c r="D34" s="103"/>
      <c r="E34" s="104" t="s">
        <v>50</v>
      </c>
      <c r="F34" s="103"/>
      <c r="G34" s="103"/>
      <c r="H34" s="103"/>
      <c r="I34" s="103"/>
      <c r="J34" s="99"/>
    </row>
    <row r="35" spans="1:10" ht="30" customHeight="1" thickBot="1">
      <c r="A35" s="105" t="s">
        <v>51</v>
      </c>
      <c r="B35" s="436"/>
      <c r="C35" s="437"/>
      <c r="D35" s="103"/>
      <c r="E35" s="105" t="s">
        <v>52</v>
      </c>
      <c r="F35" s="436"/>
      <c r="G35" s="437"/>
      <c r="H35" s="103"/>
      <c r="I35" s="103"/>
      <c r="J35" s="99"/>
    </row>
    <row r="36" spans="1:10" ht="30" customHeight="1" thickBot="1">
      <c r="A36" s="108" t="s">
        <v>53</v>
      </c>
      <c r="B36" s="438"/>
      <c r="C36" s="439"/>
      <c r="D36" s="103"/>
      <c r="E36" s="108" t="s">
        <v>53</v>
      </c>
      <c r="F36" s="438"/>
      <c r="G36" s="439"/>
      <c r="H36" s="103"/>
      <c r="I36" s="103"/>
      <c r="J36" s="99"/>
    </row>
    <row r="37" spans="1:10" ht="20.25" customHeight="1">
      <c r="A37" s="102"/>
      <c r="B37" s="111"/>
      <c r="C37" s="111"/>
      <c r="D37" s="111"/>
      <c r="E37" s="104"/>
      <c r="F37" s="112"/>
      <c r="G37" s="104"/>
      <c r="H37" s="104"/>
      <c r="I37" s="104"/>
      <c r="J37" s="99"/>
    </row>
    <row r="38" spans="1:10" ht="20.25" customHeight="1">
      <c r="A38" s="99"/>
      <c r="B38" s="112"/>
      <c r="C38" s="104"/>
      <c r="D38" s="113"/>
      <c r="E38" s="114"/>
      <c r="F38" s="112"/>
      <c r="G38" s="104"/>
      <c r="H38" s="104"/>
      <c r="I38" s="104"/>
      <c r="J38" s="99"/>
    </row>
    <row r="39" spans="1:10" ht="20.25" customHeight="1">
      <c r="A39" s="99"/>
      <c r="B39" s="112"/>
      <c r="C39" s="104"/>
      <c r="D39" s="113"/>
      <c r="E39" s="114"/>
      <c r="F39" s="104"/>
      <c r="G39" s="104"/>
      <c r="H39" s="104"/>
      <c r="I39" s="104"/>
      <c r="J39" s="99"/>
    </row>
    <row r="40" spans="1:10" ht="12.75">
      <c r="A40" s="99"/>
      <c r="B40" s="112"/>
      <c r="C40" s="104"/>
      <c r="D40" s="113"/>
      <c r="E40" s="114"/>
      <c r="F40" s="104"/>
      <c r="G40" s="104"/>
      <c r="H40" s="104"/>
      <c r="I40" s="104"/>
      <c r="J40" s="99"/>
    </row>
    <row r="41" spans="1:10" ht="12.75">
      <c r="A41" s="433"/>
      <c r="B41" s="434"/>
      <c r="C41" s="435"/>
      <c r="D41" s="115"/>
      <c r="E41" s="114"/>
      <c r="F41" s="104"/>
      <c r="G41" s="104"/>
      <c r="H41" s="104"/>
      <c r="I41" s="104"/>
      <c r="J41" s="116"/>
    </row>
    <row r="42" spans="1:10" ht="30" customHeight="1">
      <c r="A42" s="433"/>
      <c r="B42" s="435"/>
      <c r="C42" s="435"/>
      <c r="D42" s="103"/>
      <c r="E42" s="103"/>
      <c r="F42" s="103"/>
      <c r="G42" s="103"/>
      <c r="H42" s="103"/>
      <c r="I42" s="103"/>
      <c r="J42" s="99"/>
    </row>
    <row r="43" spans="1:10" ht="30" customHeight="1">
      <c r="A43" s="433"/>
      <c r="B43" s="435"/>
      <c r="C43" s="435"/>
      <c r="D43" s="103"/>
      <c r="E43" s="117"/>
      <c r="F43" s="103"/>
      <c r="G43" s="103"/>
      <c r="H43" s="103"/>
      <c r="I43" s="103"/>
      <c r="J43" s="99"/>
    </row>
    <row r="44" spans="1:10" ht="30" customHeight="1">
      <c r="A44" s="433"/>
      <c r="B44" s="435"/>
      <c r="C44" s="435"/>
      <c r="D44" s="103"/>
      <c r="E44" s="103"/>
      <c r="F44" s="103"/>
      <c r="G44" s="103"/>
      <c r="H44" s="103"/>
      <c r="I44" s="103"/>
      <c r="J44" s="99"/>
    </row>
    <row r="45" spans="1:10" ht="30" customHeight="1">
      <c r="A45" s="118"/>
      <c r="B45" s="103"/>
      <c r="C45" s="103"/>
      <c r="D45" s="103"/>
      <c r="E45" s="103"/>
      <c r="F45" s="103"/>
      <c r="G45" s="103"/>
      <c r="H45" s="103"/>
      <c r="I45" s="103"/>
      <c r="J45" s="99"/>
    </row>
    <row r="46" spans="1:10" ht="20.25" customHeight="1">
      <c r="A46" s="102"/>
      <c r="B46" s="111"/>
      <c r="C46" s="111"/>
      <c r="D46" s="111"/>
      <c r="E46" s="111"/>
      <c r="F46" s="111"/>
      <c r="G46" s="111"/>
      <c r="H46" s="111"/>
      <c r="I46" s="111"/>
      <c r="J46" s="99"/>
    </row>
    <row r="47" spans="1:10" ht="20.2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00"/>
    </row>
    <row r="48" spans="1:10" ht="12.75">
      <c r="A48" s="119"/>
      <c r="B48" s="113"/>
      <c r="C48" s="113"/>
      <c r="D48" s="113"/>
      <c r="E48" s="113"/>
      <c r="F48" s="113"/>
      <c r="G48" s="113"/>
      <c r="H48" s="113"/>
      <c r="I48" s="113"/>
      <c r="J48" s="99"/>
    </row>
    <row r="49" spans="1:10" ht="15">
      <c r="A49" s="122"/>
      <c r="B49" s="113"/>
      <c r="C49" s="113"/>
      <c r="D49" s="113"/>
      <c r="E49" s="113"/>
      <c r="F49" s="113"/>
      <c r="G49" s="113"/>
      <c r="H49" s="113"/>
      <c r="I49" s="113"/>
      <c r="J49" s="99"/>
    </row>
    <row r="50" spans="1:10" ht="12.75">
      <c r="A50" s="119"/>
      <c r="B50" s="113"/>
      <c r="C50" s="113"/>
      <c r="D50" s="113"/>
      <c r="E50" s="113"/>
      <c r="F50" s="113"/>
      <c r="G50" s="113"/>
      <c r="H50" s="113"/>
      <c r="I50" s="113"/>
      <c r="J50" s="99"/>
    </row>
    <row r="51" spans="1:10" ht="12.75">
      <c r="A51" s="119"/>
      <c r="B51" s="123"/>
      <c r="C51" s="123"/>
      <c r="D51" s="115"/>
      <c r="E51" s="115"/>
      <c r="F51" s="115"/>
      <c r="G51" s="123"/>
      <c r="H51" s="123"/>
      <c r="I51" s="123"/>
      <c r="J51" s="116"/>
    </row>
    <row r="52" spans="1:10" ht="30" customHeight="1">
      <c r="A52" s="118"/>
      <c r="B52" s="103"/>
      <c r="C52" s="103"/>
      <c r="D52" s="103"/>
      <c r="E52" s="103"/>
      <c r="F52" s="103"/>
      <c r="G52" s="103"/>
      <c r="H52" s="103"/>
      <c r="I52" s="103"/>
      <c r="J52" s="99"/>
    </row>
    <row r="53" spans="1:10" ht="30.75" customHeight="1">
      <c r="A53" s="118"/>
      <c r="B53" s="103"/>
      <c r="C53" s="103"/>
      <c r="D53" s="103"/>
      <c r="E53" s="117"/>
      <c r="F53" s="103"/>
      <c r="G53" s="103"/>
      <c r="H53" s="103"/>
      <c r="I53" s="103"/>
      <c r="J53" s="99"/>
    </row>
    <row r="54" spans="1:10" ht="30" customHeight="1">
      <c r="A54" s="118"/>
      <c r="B54" s="103"/>
      <c r="C54" s="103"/>
      <c r="D54" s="103"/>
      <c r="E54" s="103"/>
      <c r="F54" s="103"/>
      <c r="G54" s="103"/>
      <c r="H54" s="103"/>
      <c r="I54" s="103"/>
      <c r="J54" s="99"/>
    </row>
    <row r="55" spans="1:10" ht="30" customHeight="1">
      <c r="A55" s="118"/>
      <c r="B55" s="103"/>
      <c r="C55" s="103"/>
      <c r="D55" s="103"/>
      <c r="E55" s="103"/>
      <c r="F55" s="103"/>
      <c r="G55" s="103"/>
      <c r="H55" s="103"/>
      <c r="I55" s="103"/>
      <c r="J55" s="99"/>
    </row>
    <row r="56" spans="1:10" ht="20.25" customHeight="1">
      <c r="A56" s="102"/>
      <c r="B56" s="111"/>
      <c r="C56" s="111"/>
      <c r="D56" s="111"/>
      <c r="E56" s="111"/>
      <c r="F56" s="111"/>
      <c r="G56" s="111"/>
      <c r="H56" s="111"/>
      <c r="I56" s="111"/>
      <c r="J56" s="99"/>
    </row>
    <row r="57" spans="1:10" ht="20.25" customHeight="1">
      <c r="A57" s="119"/>
      <c r="B57" s="120"/>
      <c r="C57" s="121"/>
      <c r="D57" s="121"/>
      <c r="E57" s="121"/>
      <c r="F57" s="121"/>
      <c r="G57" s="121"/>
      <c r="H57" s="121"/>
      <c r="I57" s="121"/>
      <c r="J57" s="100"/>
    </row>
    <row r="58" spans="1:10" ht="12.75">
      <c r="A58" s="119"/>
      <c r="B58" s="113"/>
      <c r="C58" s="113"/>
      <c r="D58" s="113"/>
      <c r="E58" s="113"/>
      <c r="F58" s="113"/>
      <c r="G58" s="113"/>
      <c r="H58" s="113"/>
      <c r="I58" s="113"/>
      <c r="J58" s="99"/>
    </row>
    <row r="59" spans="1:10" ht="12.75">
      <c r="A59" s="119"/>
      <c r="B59" s="113"/>
      <c r="C59" s="113"/>
      <c r="D59" s="113"/>
      <c r="E59" s="113"/>
      <c r="F59" s="113"/>
      <c r="G59" s="113"/>
      <c r="H59" s="113"/>
      <c r="I59" s="113"/>
      <c r="J59" s="99"/>
    </row>
    <row r="60" spans="1:10" ht="12.75">
      <c r="A60" s="119"/>
      <c r="B60" s="113"/>
      <c r="C60" s="113"/>
      <c r="D60" s="113"/>
      <c r="E60" s="113"/>
      <c r="F60" s="113"/>
      <c r="G60" s="113"/>
      <c r="H60" s="113"/>
      <c r="I60" s="113"/>
      <c r="J60" s="99"/>
    </row>
    <row r="61" spans="1:10" ht="12.75">
      <c r="A61" s="119"/>
      <c r="B61" s="113"/>
      <c r="C61" s="113"/>
      <c r="D61" s="113"/>
      <c r="E61" s="113"/>
      <c r="F61" s="113"/>
      <c r="G61" s="113"/>
      <c r="H61" s="113"/>
      <c r="I61" s="113"/>
      <c r="J61" s="99"/>
    </row>
    <row r="62" spans="1:10" ht="12.75">
      <c r="A62" s="119"/>
      <c r="B62" s="113"/>
      <c r="C62" s="113"/>
      <c r="D62" s="113"/>
      <c r="E62" s="113"/>
      <c r="F62" s="113"/>
      <c r="G62" s="113"/>
      <c r="H62" s="113"/>
      <c r="I62" s="113"/>
      <c r="J62" s="99"/>
    </row>
    <row r="63" spans="1:10" ht="12.75">
      <c r="A63" s="119"/>
      <c r="B63" s="113"/>
      <c r="C63" s="113"/>
      <c r="D63" s="113"/>
      <c r="E63" s="113"/>
      <c r="F63" s="113"/>
      <c r="G63" s="113"/>
      <c r="H63" s="113"/>
      <c r="I63" s="113"/>
      <c r="J63" s="99"/>
    </row>
    <row r="64" spans="1:10" ht="12.75">
      <c r="A64" s="119"/>
      <c r="B64" s="113"/>
      <c r="C64" s="113"/>
      <c r="D64" s="113"/>
      <c r="E64" s="113"/>
      <c r="F64" s="113"/>
      <c r="G64" s="113"/>
      <c r="H64" s="113"/>
      <c r="I64" s="113"/>
      <c r="J64" s="99"/>
    </row>
    <row r="65" spans="1:10" ht="12.75">
      <c r="A65" s="119"/>
      <c r="B65" s="113"/>
      <c r="C65" s="113"/>
      <c r="D65" s="113"/>
      <c r="E65" s="113"/>
      <c r="F65" s="113"/>
      <c r="G65" s="113"/>
      <c r="H65" s="113"/>
      <c r="I65" s="113"/>
      <c r="J65" s="99"/>
    </row>
    <row r="66" spans="1:9" ht="12.75">
      <c r="A66" s="124"/>
      <c r="B66" s="125"/>
      <c r="C66" s="125"/>
      <c r="D66" s="125"/>
      <c r="E66" s="125"/>
      <c r="F66" s="125"/>
      <c r="G66" s="125"/>
      <c r="H66" s="125"/>
      <c r="I66" s="125"/>
    </row>
    <row r="67" spans="1:9" ht="12.75">
      <c r="A67" s="124"/>
      <c r="B67" s="125"/>
      <c r="C67" s="125"/>
      <c r="D67" s="125"/>
      <c r="E67" s="125"/>
      <c r="F67" s="125"/>
      <c r="G67" s="125"/>
      <c r="H67" s="125"/>
      <c r="I67" s="125"/>
    </row>
    <row r="68" spans="1:9" ht="12.75">
      <c r="A68" s="124"/>
      <c r="B68" s="125"/>
      <c r="C68" s="125"/>
      <c r="D68" s="125"/>
      <c r="E68" s="125"/>
      <c r="F68" s="125"/>
      <c r="G68" s="125"/>
      <c r="H68" s="125"/>
      <c r="I68" s="125"/>
    </row>
    <row r="69" spans="1:9" ht="12.75">
      <c r="A69" s="124"/>
      <c r="B69" s="125"/>
      <c r="C69" s="125"/>
      <c r="D69" s="125"/>
      <c r="E69" s="125"/>
      <c r="F69" s="125"/>
      <c r="G69" s="125"/>
      <c r="H69" s="125"/>
      <c r="I69" s="125"/>
    </row>
    <row r="70" spans="1:9" ht="12.75">
      <c r="A70" s="124"/>
      <c r="B70" s="125"/>
      <c r="C70" s="125"/>
      <c r="D70" s="125"/>
      <c r="E70" s="125"/>
      <c r="F70" s="125"/>
      <c r="G70" s="125"/>
      <c r="H70" s="125"/>
      <c r="I70" s="125"/>
    </row>
    <row r="71" spans="1:9" ht="12.75">
      <c r="A71" s="124"/>
      <c r="B71" s="125"/>
      <c r="C71" s="125"/>
      <c r="D71" s="125"/>
      <c r="E71" s="125"/>
      <c r="F71" s="125"/>
      <c r="G71" s="125"/>
      <c r="H71" s="125"/>
      <c r="I71" s="125"/>
    </row>
    <row r="72" spans="1:9" ht="12.75">
      <c r="A72" s="124"/>
      <c r="B72" s="125"/>
      <c r="C72" s="125"/>
      <c r="D72" s="125"/>
      <c r="E72" s="125"/>
      <c r="F72" s="125"/>
      <c r="G72" s="125"/>
      <c r="H72" s="125"/>
      <c r="I72" s="125"/>
    </row>
    <row r="73" spans="1:9" ht="12.75">
      <c r="A73" s="124"/>
      <c r="B73" s="125"/>
      <c r="C73" s="125"/>
      <c r="D73" s="125"/>
      <c r="E73" s="125"/>
      <c r="F73" s="125"/>
      <c r="G73" s="125"/>
      <c r="H73" s="125"/>
      <c r="I73" s="125"/>
    </row>
    <row r="74" spans="1:9" ht="12.75">
      <c r="A74" s="124"/>
      <c r="B74" s="125"/>
      <c r="C74" s="125"/>
      <c r="D74" s="125"/>
      <c r="E74" s="125"/>
      <c r="F74" s="125"/>
      <c r="G74" s="125"/>
      <c r="H74" s="125"/>
      <c r="I74" s="125"/>
    </row>
    <row r="75" spans="1:9" ht="12.75">
      <c r="A75" s="124"/>
      <c r="B75" s="125"/>
      <c r="C75" s="125"/>
      <c r="D75" s="125"/>
      <c r="E75" s="125"/>
      <c r="F75" s="125"/>
      <c r="G75" s="125"/>
      <c r="H75" s="125"/>
      <c r="I75" s="125"/>
    </row>
    <row r="76" spans="1:9" ht="12.75">
      <c r="A76" s="124"/>
      <c r="B76" s="125"/>
      <c r="C76" s="125"/>
      <c r="D76" s="125"/>
      <c r="E76" s="125"/>
      <c r="F76" s="125"/>
      <c r="G76" s="125"/>
      <c r="H76" s="125"/>
      <c r="I76" s="125"/>
    </row>
    <row r="77" spans="1:9" ht="12.75">
      <c r="A77" s="124"/>
      <c r="B77" s="125"/>
      <c r="C77" s="125"/>
      <c r="D77" s="125"/>
      <c r="E77" s="125"/>
      <c r="F77" s="125"/>
      <c r="G77" s="125"/>
      <c r="H77" s="125"/>
      <c r="I77" s="125"/>
    </row>
    <row r="78" spans="1:9" ht="12.75">
      <c r="A78" s="124"/>
      <c r="B78" s="125"/>
      <c r="C78" s="125"/>
      <c r="D78" s="125"/>
      <c r="E78" s="125"/>
      <c r="F78" s="125"/>
      <c r="G78" s="125"/>
      <c r="H78" s="125"/>
      <c r="I78" s="125"/>
    </row>
    <row r="79" spans="1:9" ht="12.75">
      <c r="A79" s="124"/>
      <c r="B79" s="125"/>
      <c r="C79" s="125"/>
      <c r="D79" s="125"/>
      <c r="E79" s="125"/>
      <c r="F79" s="125"/>
      <c r="G79" s="125"/>
      <c r="H79" s="125"/>
      <c r="I79" s="125"/>
    </row>
    <row r="80" spans="1:9" ht="12.75">
      <c r="A80" s="124"/>
      <c r="B80" s="125"/>
      <c r="C80" s="125"/>
      <c r="D80" s="125"/>
      <c r="E80" s="125"/>
      <c r="F80" s="125"/>
      <c r="G80" s="125"/>
      <c r="H80" s="125"/>
      <c r="I80" s="125"/>
    </row>
    <row r="81" spans="1:9" ht="12.75">
      <c r="A81" s="124"/>
      <c r="B81" s="125"/>
      <c r="C81" s="125"/>
      <c r="D81" s="125"/>
      <c r="E81" s="125"/>
      <c r="F81" s="125"/>
      <c r="G81" s="125"/>
      <c r="H81" s="125"/>
      <c r="I81" s="125"/>
    </row>
    <row r="82" spans="1:9" ht="12.75">
      <c r="A82" s="124"/>
      <c r="B82" s="125"/>
      <c r="C82" s="125"/>
      <c r="D82" s="125"/>
      <c r="E82" s="125"/>
      <c r="F82" s="125"/>
      <c r="G82" s="125"/>
      <c r="H82" s="125"/>
      <c r="I82" s="125"/>
    </row>
    <row r="83" spans="1:9" ht="12.75">
      <c r="A83" s="124"/>
      <c r="B83" s="125"/>
      <c r="C83" s="125"/>
      <c r="D83" s="125"/>
      <c r="E83" s="125"/>
      <c r="F83" s="125"/>
      <c r="G83" s="125"/>
      <c r="H83" s="125"/>
      <c r="I83" s="125"/>
    </row>
    <row r="84" spans="1:9" ht="12.75">
      <c r="A84" s="124"/>
      <c r="B84" s="125"/>
      <c r="C84" s="125"/>
      <c r="D84" s="125"/>
      <c r="E84" s="125"/>
      <c r="F84" s="125"/>
      <c r="G84" s="125"/>
      <c r="H84" s="125"/>
      <c r="I84" s="125"/>
    </row>
    <row r="85" spans="1:9" ht="12.75">
      <c r="A85" s="124"/>
      <c r="B85" s="125"/>
      <c r="C85" s="125"/>
      <c r="D85" s="125"/>
      <c r="E85" s="125"/>
      <c r="F85" s="125"/>
      <c r="G85" s="125"/>
      <c r="H85" s="125"/>
      <c r="I85" s="125"/>
    </row>
    <row r="86" spans="1:9" ht="12.75">
      <c r="A86" s="124"/>
      <c r="B86" s="125"/>
      <c r="C86" s="125"/>
      <c r="D86" s="125"/>
      <c r="E86" s="125"/>
      <c r="F86" s="125"/>
      <c r="G86" s="125"/>
      <c r="H86" s="125"/>
      <c r="I86" s="125"/>
    </row>
    <row r="87" spans="1:9" ht="12.75">
      <c r="A87" s="124"/>
      <c r="B87" s="125"/>
      <c r="C87" s="125"/>
      <c r="D87" s="125"/>
      <c r="E87" s="125"/>
      <c r="F87" s="125"/>
      <c r="G87" s="125"/>
      <c r="H87" s="125"/>
      <c r="I87" s="125"/>
    </row>
    <row r="88" spans="1:9" ht="12.75">
      <c r="A88" s="124"/>
      <c r="B88" s="125"/>
      <c r="C88" s="125"/>
      <c r="D88" s="125"/>
      <c r="E88" s="125"/>
      <c r="F88" s="125"/>
      <c r="G88" s="125"/>
      <c r="H88" s="125"/>
      <c r="I88" s="125"/>
    </row>
    <row r="89" spans="1:9" ht="12.75">
      <c r="A89" s="124"/>
      <c r="B89" s="125"/>
      <c r="C89" s="125"/>
      <c r="D89" s="125"/>
      <c r="E89" s="125"/>
      <c r="F89" s="125"/>
      <c r="G89" s="125"/>
      <c r="H89" s="125"/>
      <c r="I89" s="125"/>
    </row>
    <row r="90" spans="1:9" ht="12.75">
      <c r="A90" s="124"/>
      <c r="B90" s="125"/>
      <c r="C90" s="125"/>
      <c r="D90" s="125"/>
      <c r="E90" s="125"/>
      <c r="F90" s="125"/>
      <c r="G90" s="125"/>
      <c r="H90" s="125"/>
      <c r="I90" s="125"/>
    </row>
    <row r="91" spans="1:9" ht="12.75">
      <c r="A91" s="124"/>
      <c r="B91" s="125"/>
      <c r="C91" s="125"/>
      <c r="D91" s="125"/>
      <c r="E91" s="125"/>
      <c r="F91" s="125"/>
      <c r="G91" s="125"/>
      <c r="H91" s="125"/>
      <c r="I91" s="125"/>
    </row>
    <row r="92" spans="1:9" ht="12.75">
      <c r="A92" s="124"/>
      <c r="B92" s="125"/>
      <c r="C92" s="125"/>
      <c r="D92" s="125"/>
      <c r="E92" s="125"/>
      <c r="F92" s="125"/>
      <c r="G92" s="125"/>
      <c r="H92" s="125"/>
      <c r="I92" s="125"/>
    </row>
    <row r="93" spans="1:9" ht="12.75">
      <c r="A93" s="124"/>
      <c r="B93" s="125"/>
      <c r="C93" s="125"/>
      <c r="D93" s="125"/>
      <c r="E93" s="125"/>
      <c r="F93" s="125"/>
      <c r="G93" s="125"/>
      <c r="H93" s="125"/>
      <c r="I93" s="125"/>
    </row>
    <row r="94" spans="1:9" ht="12.75">
      <c r="A94" s="124"/>
      <c r="B94" s="125"/>
      <c r="C94" s="125"/>
      <c r="D94" s="125"/>
      <c r="E94" s="125"/>
      <c r="F94" s="125"/>
      <c r="G94" s="125"/>
      <c r="H94" s="125"/>
      <c r="I94" s="125"/>
    </row>
    <row r="95" spans="1:9" ht="12.75">
      <c r="A95" s="124"/>
      <c r="B95" s="125"/>
      <c r="C95" s="125"/>
      <c r="D95" s="125"/>
      <c r="E95" s="125"/>
      <c r="F95" s="125"/>
      <c r="G95" s="125"/>
      <c r="H95" s="125"/>
      <c r="I95" s="125"/>
    </row>
    <row r="96" spans="1:9" ht="12.75">
      <c r="A96" s="124"/>
      <c r="B96" s="125"/>
      <c r="C96" s="125"/>
      <c r="D96" s="125"/>
      <c r="E96" s="125"/>
      <c r="F96" s="125"/>
      <c r="G96" s="125"/>
      <c r="H96" s="125"/>
      <c r="I96" s="125"/>
    </row>
    <row r="97" spans="1:9" ht="12.75">
      <c r="A97" s="124"/>
      <c r="B97" s="125"/>
      <c r="C97" s="125"/>
      <c r="D97" s="125"/>
      <c r="E97" s="125"/>
      <c r="F97" s="125"/>
      <c r="G97" s="125"/>
      <c r="H97" s="125"/>
      <c r="I97" s="125"/>
    </row>
    <row r="98" spans="1:9" ht="12.75">
      <c r="A98" s="124"/>
      <c r="B98" s="125"/>
      <c r="C98" s="125"/>
      <c r="D98" s="125"/>
      <c r="E98" s="125"/>
      <c r="F98" s="125"/>
      <c r="G98" s="125"/>
      <c r="H98" s="125"/>
      <c r="I98" s="125"/>
    </row>
    <row r="99" spans="1:9" ht="12.75">
      <c r="A99" s="124"/>
      <c r="B99" s="125"/>
      <c r="C99" s="125"/>
      <c r="D99" s="125"/>
      <c r="E99" s="125"/>
      <c r="F99" s="125"/>
      <c r="G99" s="125"/>
      <c r="H99" s="125"/>
      <c r="I99" s="125"/>
    </row>
    <row r="100" spans="1:9" ht="12.75">
      <c r="A100" s="124"/>
      <c r="B100" s="125"/>
      <c r="C100" s="125"/>
      <c r="D100" s="125"/>
      <c r="E100" s="125"/>
      <c r="F100" s="125"/>
      <c r="G100" s="125"/>
      <c r="H100" s="125"/>
      <c r="I100" s="125"/>
    </row>
    <row r="101" spans="1:9" ht="12.75">
      <c r="A101" s="124"/>
      <c r="B101" s="125"/>
      <c r="C101" s="125"/>
      <c r="D101" s="125"/>
      <c r="E101" s="125"/>
      <c r="F101" s="125"/>
      <c r="G101" s="125"/>
      <c r="H101" s="125"/>
      <c r="I101" s="125"/>
    </row>
    <row r="102" spans="1:9" ht="12.75">
      <c r="A102" s="124"/>
      <c r="B102" s="125"/>
      <c r="C102" s="125"/>
      <c r="D102" s="125"/>
      <c r="E102" s="125"/>
      <c r="F102" s="125"/>
      <c r="G102" s="125"/>
      <c r="H102" s="125"/>
      <c r="I102" s="125"/>
    </row>
    <row r="103" spans="1:9" ht="12.75">
      <c r="A103" s="124"/>
      <c r="B103" s="125"/>
      <c r="C103" s="125"/>
      <c r="D103" s="125"/>
      <c r="E103" s="125"/>
      <c r="F103" s="125"/>
      <c r="G103" s="125"/>
      <c r="H103" s="125"/>
      <c r="I103" s="125"/>
    </row>
    <row r="104" spans="1:9" ht="12.75">
      <c r="A104" s="124"/>
      <c r="B104" s="125"/>
      <c r="C104" s="125"/>
      <c r="D104" s="125"/>
      <c r="E104" s="125"/>
      <c r="F104" s="125"/>
      <c r="G104" s="125"/>
      <c r="H104" s="125"/>
      <c r="I104" s="125"/>
    </row>
    <row r="105" spans="1:9" ht="12.75">
      <c r="A105" s="124"/>
      <c r="B105" s="125"/>
      <c r="C105" s="125"/>
      <c r="D105" s="125"/>
      <c r="E105" s="125"/>
      <c r="F105" s="125"/>
      <c r="G105" s="125"/>
      <c r="H105" s="125"/>
      <c r="I105" s="125"/>
    </row>
    <row r="106" spans="1:9" ht="12.75">
      <c r="A106" s="124"/>
      <c r="B106" s="125"/>
      <c r="C106" s="125"/>
      <c r="D106" s="125"/>
      <c r="E106" s="125"/>
      <c r="F106" s="125"/>
      <c r="G106" s="125"/>
      <c r="H106" s="125"/>
      <c r="I106" s="125"/>
    </row>
    <row r="107" spans="1:9" ht="12.75">
      <c r="A107" s="124"/>
      <c r="B107" s="125"/>
      <c r="C107" s="125"/>
      <c r="D107" s="125"/>
      <c r="E107" s="125"/>
      <c r="F107" s="125"/>
      <c r="G107" s="125"/>
      <c r="H107" s="125"/>
      <c r="I107" s="125"/>
    </row>
    <row r="108" spans="1:9" ht="12.75">
      <c r="A108" s="124"/>
      <c r="B108" s="125"/>
      <c r="C108" s="125"/>
      <c r="D108" s="125"/>
      <c r="E108" s="125"/>
      <c r="F108" s="125"/>
      <c r="G108" s="125"/>
      <c r="H108" s="125"/>
      <c r="I108" s="125"/>
    </row>
    <row r="109" spans="1:9" ht="12.75">
      <c r="A109" s="124"/>
      <c r="B109" s="125"/>
      <c r="C109" s="125"/>
      <c r="D109" s="125"/>
      <c r="E109" s="125"/>
      <c r="F109" s="125"/>
      <c r="G109" s="125"/>
      <c r="H109" s="125"/>
      <c r="I109" s="125"/>
    </row>
    <row r="110" spans="1:9" ht="12.75">
      <c r="A110" s="124"/>
      <c r="B110" s="125"/>
      <c r="C110" s="125"/>
      <c r="D110" s="125"/>
      <c r="E110" s="125"/>
      <c r="F110" s="125"/>
      <c r="G110" s="125"/>
      <c r="H110" s="125"/>
      <c r="I110" s="125"/>
    </row>
    <row r="111" spans="1:9" ht="12.75">
      <c r="A111" s="124"/>
      <c r="B111" s="125"/>
      <c r="C111" s="125"/>
      <c r="D111" s="125"/>
      <c r="E111" s="125"/>
      <c r="F111" s="125"/>
      <c r="G111" s="125"/>
      <c r="H111" s="125"/>
      <c r="I111" s="125"/>
    </row>
    <row r="112" spans="1:9" ht="12.75">
      <c r="A112" s="124"/>
      <c r="B112" s="125"/>
      <c r="C112" s="125"/>
      <c r="D112" s="125"/>
      <c r="E112" s="125"/>
      <c r="F112" s="125"/>
      <c r="G112" s="125"/>
      <c r="H112" s="125"/>
      <c r="I112" s="125"/>
    </row>
    <row r="113" spans="1:9" ht="12.75">
      <c r="A113" s="124"/>
      <c r="B113" s="125"/>
      <c r="C113" s="125"/>
      <c r="D113" s="125"/>
      <c r="E113" s="125"/>
      <c r="F113" s="125"/>
      <c r="G113" s="125"/>
      <c r="H113" s="125"/>
      <c r="I113" s="125"/>
    </row>
    <row r="114" spans="1:9" ht="12.75">
      <c r="A114" s="124"/>
      <c r="B114" s="125"/>
      <c r="C114" s="125"/>
      <c r="D114" s="125"/>
      <c r="E114" s="125"/>
      <c r="F114" s="125"/>
      <c r="G114" s="125"/>
      <c r="H114" s="125"/>
      <c r="I114" s="125"/>
    </row>
    <row r="115" spans="1:9" ht="12.75">
      <c r="A115" s="124"/>
      <c r="B115" s="125"/>
      <c r="C115" s="125"/>
      <c r="D115" s="125"/>
      <c r="E115" s="125"/>
      <c r="F115" s="125"/>
      <c r="G115" s="125"/>
      <c r="H115" s="125"/>
      <c r="I115" s="125"/>
    </row>
    <row r="116" spans="1:9" ht="12.75">
      <c r="A116" s="124"/>
      <c r="B116" s="125"/>
      <c r="C116" s="125"/>
      <c r="D116" s="125"/>
      <c r="E116" s="125"/>
      <c r="F116" s="125"/>
      <c r="G116" s="125"/>
      <c r="H116" s="125"/>
      <c r="I116" s="125"/>
    </row>
    <row r="117" spans="1:9" ht="12.75">
      <c r="A117" s="124"/>
      <c r="B117" s="125"/>
      <c r="C117" s="125"/>
      <c r="D117" s="125"/>
      <c r="E117" s="125"/>
      <c r="F117" s="125"/>
      <c r="G117" s="125"/>
      <c r="H117" s="125"/>
      <c r="I117" s="125"/>
    </row>
    <row r="118" spans="1:9" ht="12.75">
      <c r="A118" s="124"/>
      <c r="B118" s="125"/>
      <c r="C118" s="125"/>
      <c r="D118" s="125"/>
      <c r="E118" s="125"/>
      <c r="F118" s="125"/>
      <c r="G118" s="125"/>
      <c r="H118" s="125"/>
      <c r="I118" s="125"/>
    </row>
    <row r="119" spans="1:9" ht="12.75">
      <c r="A119" s="124"/>
      <c r="B119" s="125"/>
      <c r="C119" s="125"/>
      <c r="D119" s="125"/>
      <c r="E119" s="125"/>
      <c r="F119" s="125"/>
      <c r="G119" s="125"/>
      <c r="H119" s="125"/>
      <c r="I119" s="125"/>
    </row>
    <row r="120" spans="1:9" ht="12.75">
      <c r="A120" s="124"/>
      <c r="B120" s="125"/>
      <c r="C120" s="125"/>
      <c r="D120" s="125"/>
      <c r="E120" s="125"/>
      <c r="F120" s="125"/>
      <c r="G120" s="125"/>
      <c r="H120" s="125"/>
      <c r="I120" s="125"/>
    </row>
    <row r="121" spans="1:9" ht="12.75">
      <c r="A121" s="124"/>
      <c r="B121" s="125"/>
      <c r="C121" s="125"/>
      <c r="D121" s="125"/>
      <c r="E121" s="125"/>
      <c r="F121" s="125"/>
      <c r="G121" s="125"/>
      <c r="H121" s="125"/>
      <c r="I121" s="125"/>
    </row>
    <row r="122" spans="1:9" ht="12.75">
      <c r="A122" s="124"/>
      <c r="B122" s="125"/>
      <c r="C122" s="125"/>
      <c r="D122" s="125"/>
      <c r="E122" s="125"/>
      <c r="F122" s="125"/>
      <c r="G122" s="125"/>
      <c r="H122" s="125"/>
      <c r="I122" s="125"/>
    </row>
    <row r="123" spans="1:9" ht="12.75">
      <c r="A123" s="124"/>
      <c r="B123" s="125"/>
      <c r="C123" s="125"/>
      <c r="D123" s="125"/>
      <c r="E123" s="125"/>
      <c r="F123" s="125"/>
      <c r="G123" s="125"/>
      <c r="H123" s="125"/>
      <c r="I123" s="125"/>
    </row>
    <row r="124" spans="1:9" ht="12.75">
      <c r="A124" s="124"/>
      <c r="B124" s="125"/>
      <c r="C124" s="125"/>
      <c r="D124" s="125"/>
      <c r="E124" s="125"/>
      <c r="F124" s="125"/>
      <c r="G124" s="125"/>
      <c r="H124" s="125"/>
      <c r="I124" s="125"/>
    </row>
    <row r="125" spans="1:9" ht="12.75">
      <c r="A125" s="124"/>
      <c r="B125" s="125"/>
      <c r="C125" s="125"/>
      <c r="D125" s="125"/>
      <c r="E125" s="125"/>
      <c r="F125" s="125"/>
      <c r="G125" s="125"/>
      <c r="H125" s="125"/>
      <c r="I125" s="125"/>
    </row>
    <row r="126" spans="1:9" ht="12.75">
      <c r="A126" s="124"/>
      <c r="B126" s="125"/>
      <c r="C126" s="125"/>
      <c r="D126" s="125"/>
      <c r="E126" s="125"/>
      <c r="F126" s="125"/>
      <c r="G126" s="125"/>
      <c r="H126" s="125"/>
      <c r="I126" s="125"/>
    </row>
    <row r="127" spans="1:9" ht="12.75">
      <c r="A127" s="124"/>
      <c r="B127" s="125"/>
      <c r="C127" s="125"/>
      <c r="D127" s="125"/>
      <c r="E127" s="125"/>
      <c r="F127" s="125"/>
      <c r="G127" s="125"/>
      <c r="H127" s="125"/>
      <c r="I127" s="125"/>
    </row>
    <row r="128" spans="1:9" ht="12.75">
      <c r="A128" s="124"/>
      <c r="B128" s="125"/>
      <c r="C128" s="125"/>
      <c r="D128" s="125"/>
      <c r="E128" s="125"/>
      <c r="F128" s="125"/>
      <c r="G128" s="125"/>
      <c r="H128" s="125"/>
      <c r="I128" s="125"/>
    </row>
    <row r="129" spans="1:9" ht="12.75">
      <c r="A129" s="124"/>
      <c r="B129" s="125"/>
      <c r="C129" s="125"/>
      <c r="D129" s="125"/>
      <c r="E129" s="125"/>
      <c r="F129" s="125"/>
      <c r="G129" s="125"/>
      <c r="H129" s="125"/>
      <c r="I129" s="125"/>
    </row>
    <row r="130" spans="1:9" ht="12.75">
      <c r="A130" s="124"/>
      <c r="B130" s="125"/>
      <c r="C130" s="125"/>
      <c r="D130" s="125"/>
      <c r="E130" s="125"/>
      <c r="F130" s="125"/>
      <c r="G130" s="125"/>
      <c r="H130" s="125"/>
      <c r="I130" s="125"/>
    </row>
    <row r="131" spans="1:9" ht="12.75">
      <c r="A131" s="124"/>
      <c r="B131" s="125"/>
      <c r="C131" s="125"/>
      <c r="D131" s="125"/>
      <c r="E131" s="125"/>
      <c r="F131" s="125"/>
      <c r="G131" s="125"/>
      <c r="H131" s="125"/>
      <c r="I131" s="125"/>
    </row>
    <row r="132" spans="1:9" ht="12.75">
      <c r="A132" s="124"/>
      <c r="B132" s="125"/>
      <c r="C132" s="125"/>
      <c r="D132" s="125"/>
      <c r="E132" s="125"/>
      <c r="F132" s="125"/>
      <c r="G132" s="125"/>
      <c r="H132" s="125"/>
      <c r="I132" s="125"/>
    </row>
    <row r="133" spans="1:9" ht="12.75">
      <c r="A133" s="124"/>
      <c r="B133" s="125"/>
      <c r="C133" s="125"/>
      <c r="D133" s="125"/>
      <c r="E133" s="125"/>
      <c r="F133" s="125"/>
      <c r="G133" s="125"/>
      <c r="H133" s="125"/>
      <c r="I133" s="125"/>
    </row>
    <row r="134" spans="1:9" ht="12.75">
      <c r="A134" s="124"/>
      <c r="B134" s="125"/>
      <c r="C134" s="125"/>
      <c r="D134" s="125"/>
      <c r="E134" s="125"/>
      <c r="F134" s="125"/>
      <c r="G134" s="125"/>
      <c r="H134" s="125"/>
      <c r="I134" s="125"/>
    </row>
    <row r="135" spans="1:9" ht="12.75">
      <c r="A135" s="124"/>
      <c r="B135" s="125"/>
      <c r="C135" s="125"/>
      <c r="D135" s="125"/>
      <c r="E135" s="125"/>
      <c r="F135" s="125"/>
      <c r="G135" s="125"/>
      <c r="H135" s="125"/>
      <c r="I135" s="125"/>
    </row>
    <row r="136" spans="1:9" ht="12.75">
      <c r="A136" s="124"/>
      <c r="B136" s="125"/>
      <c r="C136" s="125"/>
      <c r="D136" s="125"/>
      <c r="E136" s="125"/>
      <c r="F136" s="125"/>
      <c r="G136" s="125"/>
      <c r="H136" s="125"/>
      <c r="I136" s="125"/>
    </row>
    <row r="137" spans="1:9" ht="12.75">
      <c r="A137" s="124"/>
      <c r="B137" s="125"/>
      <c r="C137" s="125"/>
      <c r="D137" s="125"/>
      <c r="E137" s="125"/>
      <c r="F137" s="125"/>
      <c r="G137" s="125"/>
      <c r="H137" s="125"/>
      <c r="I137" s="125"/>
    </row>
    <row r="138" spans="1:9" ht="12.75">
      <c r="A138" s="124"/>
      <c r="B138" s="125"/>
      <c r="C138" s="125"/>
      <c r="D138" s="125"/>
      <c r="E138" s="125"/>
      <c r="F138" s="125"/>
      <c r="G138" s="125"/>
      <c r="H138" s="125"/>
      <c r="I138" s="125"/>
    </row>
    <row r="139" spans="1:9" ht="12.75">
      <c r="A139" s="124"/>
      <c r="B139" s="125"/>
      <c r="C139" s="125"/>
      <c r="D139" s="125"/>
      <c r="E139" s="125"/>
      <c r="F139" s="125"/>
      <c r="G139" s="125"/>
      <c r="H139" s="125"/>
      <c r="I139" s="125"/>
    </row>
    <row r="140" spans="1:9" ht="12.75">
      <c r="A140" s="124"/>
      <c r="B140" s="125"/>
      <c r="C140" s="125"/>
      <c r="D140" s="125"/>
      <c r="E140" s="125"/>
      <c r="F140" s="125"/>
      <c r="G140" s="125"/>
      <c r="H140" s="125"/>
      <c r="I140" s="125"/>
    </row>
    <row r="141" spans="1:9" ht="12.75">
      <c r="A141" s="124"/>
      <c r="B141" s="125"/>
      <c r="C141" s="125"/>
      <c r="D141" s="125"/>
      <c r="E141" s="125"/>
      <c r="F141" s="125"/>
      <c r="G141" s="125"/>
      <c r="H141" s="125"/>
      <c r="I141" s="125"/>
    </row>
    <row r="142" spans="1:9" ht="12.75">
      <c r="A142" s="124"/>
      <c r="B142" s="125"/>
      <c r="C142" s="125"/>
      <c r="D142" s="125"/>
      <c r="E142" s="125"/>
      <c r="F142" s="125"/>
      <c r="G142" s="125"/>
      <c r="H142" s="125"/>
      <c r="I142" s="125"/>
    </row>
    <row r="143" spans="1:9" ht="12.75">
      <c r="A143" s="124"/>
      <c r="B143" s="125"/>
      <c r="C143" s="125"/>
      <c r="D143" s="125"/>
      <c r="E143" s="125"/>
      <c r="F143" s="125"/>
      <c r="G143" s="125"/>
      <c r="H143" s="125"/>
      <c r="I143" s="125"/>
    </row>
    <row r="144" spans="1:9" ht="12.75">
      <c r="A144" s="124"/>
      <c r="B144" s="125"/>
      <c r="C144" s="125"/>
      <c r="D144" s="125"/>
      <c r="E144" s="125"/>
      <c r="F144" s="125"/>
      <c r="G144" s="125"/>
      <c r="H144" s="125"/>
      <c r="I144" s="125"/>
    </row>
    <row r="145" spans="1:9" ht="12.75">
      <c r="A145" s="124"/>
      <c r="B145" s="125"/>
      <c r="C145" s="125"/>
      <c r="D145" s="125"/>
      <c r="E145" s="125"/>
      <c r="F145" s="125"/>
      <c r="G145" s="125"/>
      <c r="H145" s="125"/>
      <c r="I145" s="125"/>
    </row>
    <row r="146" spans="1:9" ht="12.75">
      <c r="A146" s="124"/>
      <c r="B146" s="125"/>
      <c r="C146" s="125"/>
      <c r="D146" s="125"/>
      <c r="E146" s="125"/>
      <c r="F146" s="125"/>
      <c r="G146" s="125"/>
      <c r="H146" s="125"/>
      <c r="I146" s="125"/>
    </row>
    <row r="147" spans="1:9" ht="12.75">
      <c r="A147" s="124"/>
      <c r="B147" s="125"/>
      <c r="C147" s="125"/>
      <c r="D147" s="125"/>
      <c r="E147" s="125"/>
      <c r="F147" s="125"/>
      <c r="G147" s="125"/>
      <c r="H147" s="125"/>
      <c r="I147" s="125"/>
    </row>
    <row r="148" spans="1:9" ht="12.75">
      <c r="A148" s="124"/>
      <c r="B148" s="125"/>
      <c r="C148" s="125"/>
      <c r="D148" s="125"/>
      <c r="E148" s="125"/>
      <c r="F148" s="125"/>
      <c r="G148" s="125"/>
      <c r="H148" s="125"/>
      <c r="I148" s="125"/>
    </row>
    <row r="149" spans="1:9" ht="12.75">
      <c r="A149" s="124"/>
      <c r="B149" s="125"/>
      <c r="C149" s="125"/>
      <c r="D149" s="125"/>
      <c r="E149" s="125"/>
      <c r="F149" s="125"/>
      <c r="G149" s="125"/>
      <c r="H149" s="125"/>
      <c r="I149" s="125"/>
    </row>
    <row r="150" spans="1:9" ht="12.75">
      <c r="A150" s="124"/>
      <c r="B150" s="125"/>
      <c r="C150" s="125"/>
      <c r="D150" s="125"/>
      <c r="E150" s="125"/>
      <c r="F150" s="125"/>
      <c r="G150" s="125"/>
      <c r="H150" s="125"/>
      <c r="I150" s="125"/>
    </row>
    <row r="151" spans="1:9" ht="12.75">
      <c r="A151" s="124"/>
      <c r="B151" s="125"/>
      <c r="C151" s="125"/>
      <c r="D151" s="125"/>
      <c r="E151" s="125"/>
      <c r="F151" s="125"/>
      <c r="G151" s="125"/>
      <c r="H151" s="125"/>
      <c r="I151" s="125"/>
    </row>
    <row r="152" spans="1:9" ht="12.75">
      <c r="A152" s="124"/>
      <c r="B152" s="125"/>
      <c r="C152" s="125"/>
      <c r="D152" s="125"/>
      <c r="E152" s="125"/>
      <c r="F152" s="125"/>
      <c r="G152" s="125"/>
      <c r="H152" s="125"/>
      <c r="I152" s="125"/>
    </row>
    <row r="153" spans="1:9" ht="12.75">
      <c r="A153" s="124"/>
      <c r="B153" s="125"/>
      <c r="C153" s="125"/>
      <c r="D153" s="125"/>
      <c r="E153" s="125"/>
      <c r="F153" s="125"/>
      <c r="G153" s="125"/>
      <c r="H153" s="125"/>
      <c r="I153" s="125"/>
    </row>
    <row r="154" spans="1:9" ht="12.75">
      <c r="A154" s="124"/>
      <c r="B154" s="125"/>
      <c r="C154" s="125"/>
      <c r="D154" s="125"/>
      <c r="E154" s="125"/>
      <c r="F154" s="125"/>
      <c r="G154" s="125"/>
      <c r="H154" s="125"/>
      <c r="I154" s="125"/>
    </row>
    <row r="155" spans="1:9" ht="12.75">
      <c r="A155" s="124"/>
      <c r="B155" s="125"/>
      <c r="C155" s="125"/>
      <c r="D155" s="125"/>
      <c r="E155" s="125"/>
      <c r="F155" s="125"/>
      <c r="G155" s="125"/>
      <c r="H155" s="125"/>
      <c r="I155" s="125"/>
    </row>
    <row r="156" spans="1:9" ht="12.75">
      <c r="A156" s="124"/>
      <c r="B156" s="125"/>
      <c r="C156" s="125"/>
      <c r="D156" s="125"/>
      <c r="E156" s="125"/>
      <c r="F156" s="125"/>
      <c r="G156" s="125"/>
      <c r="H156" s="125"/>
      <c r="I156" s="125"/>
    </row>
    <row r="157" spans="1:9" ht="12.75">
      <c r="A157" s="124"/>
      <c r="B157" s="125"/>
      <c r="C157" s="125"/>
      <c r="D157" s="125"/>
      <c r="E157" s="125"/>
      <c r="F157" s="125"/>
      <c r="G157" s="125"/>
      <c r="H157" s="125"/>
      <c r="I157" s="125"/>
    </row>
    <row r="158" spans="1:9" ht="12.75">
      <c r="A158" s="124"/>
      <c r="B158" s="125"/>
      <c r="C158" s="125"/>
      <c r="D158" s="125"/>
      <c r="E158" s="125"/>
      <c r="F158" s="125"/>
      <c r="G158" s="125"/>
      <c r="H158" s="125"/>
      <c r="I158" s="125"/>
    </row>
    <row r="159" spans="1:9" ht="12.75">
      <c r="A159" s="124"/>
      <c r="B159" s="125"/>
      <c r="C159" s="125"/>
      <c r="D159" s="125"/>
      <c r="E159" s="125"/>
      <c r="F159" s="125"/>
      <c r="G159" s="125"/>
      <c r="H159" s="125"/>
      <c r="I159" s="125"/>
    </row>
    <row r="160" spans="1:9" ht="12.75">
      <c r="A160" s="124"/>
      <c r="B160" s="125"/>
      <c r="C160" s="125"/>
      <c r="D160" s="125"/>
      <c r="E160" s="125"/>
      <c r="F160" s="125"/>
      <c r="G160" s="125"/>
      <c r="H160" s="125"/>
      <c r="I160" s="125"/>
    </row>
    <row r="161" spans="1:9" ht="12.75">
      <c r="A161" s="124"/>
      <c r="B161" s="125"/>
      <c r="C161" s="125"/>
      <c r="D161" s="125"/>
      <c r="E161" s="125"/>
      <c r="F161" s="125"/>
      <c r="G161" s="125"/>
      <c r="H161" s="125"/>
      <c r="I161" s="125"/>
    </row>
    <row r="162" spans="1:9" ht="12.75">
      <c r="A162" s="124"/>
      <c r="B162" s="125"/>
      <c r="C162" s="125"/>
      <c r="D162" s="125"/>
      <c r="E162" s="125"/>
      <c r="F162" s="125"/>
      <c r="G162" s="125"/>
      <c r="H162" s="125"/>
      <c r="I162" s="125"/>
    </row>
    <row r="163" spans="1:9" ht="12.75">
      <c r="A163" s="124"/>
      <c r="B163" s="125"/>
      <c r="C163" s="125"/>
      <c r="D163" s="125"/>
      <c r="E163" s="125"/>
      <c r="F163" s="125"/>
      <c r="G163" s="125"/>
      <c r="H163" s="125"/>
      <c r="I163" s="125"/>
    </row>
    <row r="164" spans="1:9" ht="12.75">
      <c r="A164" s="124"/>
      <c r="B164" s="125"/>
      <c r="C164" s="125"/>
      <c r="D164" s="125"/>
      <c r="E164" s="125"/>
      <c r="F164" s="125"/>
      <c r="G164" s="125"/>
      <c r="H164" s="125"/>
      <c r="I164" s="125"/>
    </row>
    <row r="165" spans="1:9" ht="12.75">
      <c r="A165" s="124"/>
      <c r="B165" s="125"/>
      <c r="C165" s="125"/>
      <c r="D165" s="125"/>
      <c r="E165" s="125"/>
      <c r="F165" s="125"/>
      <c r="G165" s="125"/>
      <c r="H165" s="125"/>
      <c r="I165" s="125"/>
    </row>
    <row r="166" spans="1:9" ht="12.75">
      <c r="A166" s="124"/>
      <c r="B166" s="125"/>
      <c r="C166" s="125"/>
      <c r="D166" s="125"/>
      <c r="E166" s="125"/>
      <c r="F166" s="125"/>
      <c r="G166" s="125"/>
      <c r="H166" s="125"/>
      <c r="I166" s="125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5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5"/>
    </row>
    <row r="169" spans="1:9" ht="12.75">
      <c r="A169" s="124"/>
      <c r="B169" s="125"/>
      <c r="C169" s="125"/>
      <c r="D169" s="125"/>
      <c r="E169" s="125"/>
      <c r="F169" s="125"/>
      <c r="G169" s="125"/>
      <c r="H169" s="125"/>
      <c r="I169" s="125"/>
    </row>
    <row r="170" spans="1:9" ht="12.75">
      <c r="A170" s="124"/>
      <c r="B170" s="125"/>
      <c r="C170" s="125"/>
      <c r="D170" s="125"/>
      <c r="E170" s="125"/>
      <c r="F170" s="125"/>
      <c r="G170" s="125"/>
      <c r="H170" s="125"/>
      <c r="I170" s="125"/>
    </row>
    <row r="171" spans="1:9" ht="12.75">
      <c r="A171" s="124"/>
      <c r="B171" s="125"/>
      <c r="C171" s="125"/>
      <c r="D171" s="125"/>
      <c r="E171" s="125"/>
      <c r="F171" s="125"/>
      <c r="G171" s="125"/>
      <c r="H171" s="125"/>
      <c r="I171" s="125"/>
    </row>
    <row r="172" spans="1:9" ht="12.75">
      <c r="A172" s="124"/>
      <c r="B172" s="125"/>
      <c r="C172" s="125"/>
      <c r="D172" s="125"/>
      <c r="E172" s="125"/>
      <c r="F172" s="125"/>
      <c r="G172" s="125"/>
      <c r="H172" s="125"/>
      <c r="I172" s="125"/>
    </row>
    <row r="173" spans="1:9" ht="12.75">
      <c r="A173" s="124"/>
      <c r="B173" s="125"/>
      <c r="C173" s="125"/>
      <c r="D173" s="125"/>
      <c r="E173" s="125"/>
      <c r="F173" s="125"/>
      <c r="G173" s="125"/>
      <c r="H173" s="125"/>
      <c r="I173" s="125"/>
    </row>
    <row r="174" spans="1:9" ht="12.75">
      <c r="A174" s="124"/>
      <c r="B174" s="125"/>
      <c r="C174" s="125"/>
      <c r="D174" s="125"/>
      <c r="E174" s="125"/>
      <c r="F174" s="125"/>
      <c r="G174" s="125"/>
      <c r="H174" s="125"/>
      <c r="I174" s="125"/>
    </row>
    <row r="175" spans="1:9" ht="12.75">
      <c r="A175" s="124"/>
      <c r="B175" s="125"/>
      <c r="C175" s="125"/>
      <c r="D175" s="125"/>
      <c r="E175" s="125"/>
      <c r="F175" s="125"/>
      <c r="G175" s="125"/>
      <c r="H175" s="125"/>
      <c r="I175" s="125"/>
    </row>
    <row r="176" spans="1:9" ht="12.75">
      <c r="A176" s="124"/>
      <c r="B176" s="125"/>
      <c r="C176" s="125"/>
      <c r="D176" s="125"/>
      <c r="E176" s="125"/>
      <c r="F176" s="125"/>
      <c r="G176" s="125"/>
      <c r="H176" s="125"/>
      <c r="I176" s="125"/>
    </row>
    <row r="177" spans="1:9" ht="12.75">
      <c r="A177" s="124"/>
      <c r="B177" s="125"/>
      <c r="C177" s="125"/>
      <c r="D177" s="125"/>
      <c r="E177" s="125"/>
      <c r="F177" s="125"/>
      <c r="G177" s="125"/>
      <c r="H177" s="125"/>
      <c r="I177" s="125"/>
    </row>
    <row r="178" spans="1:9" ht="12.75">
      <c r="A178" s="124"/>
      <c r="B178" s="125"/>
      <c r="C178" s="125"/>
      <c r="D178" s="125"/>
      <c r="E178" s="125"/>
      <c r="F178" s="125"/>
      <c r="G178" s="125"/>
      <c r="H178" s="125"/>
      <c r="I178" s="125"/>
    </row>
    <row r="179" spans="1:9" ht="12.75">
      <c r="A179" s="124"/>
      <c r="B179" s="125"/>
      <c r="C179" s="125"/>
      <c r="D179" s="125"/>
      <c r="E179" s="125"/>
      <c r="F179" s="125"/>
      <c r="G179" s="125"/>
      <c r="H179" s="125"/>
      <c r="I179" s="125"/>
    </row>
    <row r="180" spans="1:9" ht="12.75">
      <c r="A180" s="124"/>
      <c r="B180" s="125"/>
      <c r="C180" s="125"/>
      <c r="D180" s="125"/>
      <c r="E180" s="125"/>
      <c r="F180" s="125"/>
      <c r="G180" s="125"/>
      <c r="H180" s="125"/>
      <c r="I180" s="125"/>
    </row>
    <row r="181" spans="1:9" ht="12.75">
      <c r="A181" s="124"/>
      <c r="B181" s="125"/>
      <c r="C181" s="125"/>
      <c r="D181" s="125"/>
      <c r="E181" s="125"/>
      <c r="F181" s="125"/>
      <c r="G181" s="125"/>
      <c r="H181" s="125"/>
      <c r="I181" s="125"/>
    </row>
    <row r="182" spans="1:9" ht="12.75">
      <c r="A182" s="124"/>
      <c r="B182" s="125"/>
      <c r="C182" s="125"/>
      <c r="D182" s="125"/>
      <c r="E182" s="125"/>
      <c r="F182" s="125"/>
      <c r="G182" s="125"/>
      <c r="H182" s="125"/>
      <c r="I182" s="125"/>
    </row>
    <row r="183" spans="1:9" ht="12.75">
      <c r="A183" s="124"/>
      <c r="B183" s="125"/>
      <c r="C183" s="125"/>
      <c r="D183" s="125"/>
      <c r="E183" s="125"/>
      <c r="F183" s="125"/>
      <c r="G183" s="125"/>
      <c r="H183" s="125"/>
      <c r="I183" s="125"/>
    </row>
    <row r="184" spans="1:9" ht="12.75">
      <c r="A184" s="124"/>
      <c r="B184" s="125"/>
      <c r="C184" s="125"/>
      <c r="D184" s="125"/>
      <c r="E184" s="125"/>
      <c r="F184" s="125"/>
      <c r="G184" s="125"/>
      <c r="H184" s="125"/>
      <c r="I184" s="125"/>
    </row>
    <row r="185" spans="1:9" ht="12.75">
      <c r="A185" s="124"/>
      <c r="B185" s="125"/>
      <c r="C185" s="125"/>
      <c r="D185" s="125"/>
      <c r="E185" s="125"/>
      <c r="F185" s="125"/>
      <c r="G185" s="125"/>
      <c r="H185" s="125"/>
      <c r="I185" s="125"/>
    </row>
    <row r="186" spans="1:9" ht="12.75">
      <c r="A186" s="124"/>
      <c r="B186" s="125"/>
      <c r="C186" s="125"/>
      <c r="D186" s="125"/>
      <c r="E186" s="125"/>
      <c r="F186" s="125"/>
      <c r="G186" s="125"/>
      <c r="H186" s="125"/>
      <c r="I186" s="125"/>
    </row>
    <row r="187" spans="1:9" ht="12.75">
      <c r="A187" s="124"/>
      <c r="B187" s="125"/>
      <c r="C187" s="125"/>
      <c r="D187" s="125"/>
      <c r="E187" s="125"/>
      <c r="F187" s="125"/>
      <c r="G187" s="125"/>
      <c r="H187" s="125"/>
      <c r="I187" s="125"/>
    </row>
    <row r="188" spans="1:9" ht="12.75">
      <c r="A188" s="124"/>
      <c r="B188" s="125"/>
      <c r="C188" s="125"/>
      <c r="D188" s="125"/>
      <c r="E188" s="125"/>
      <c r="F188" s="125"/>
      <c r="G188" s="125"/>
      <c r="H188" s="125"/>
      <c r="I188" s="125"/>
    </row>
    <row r="189" spans="1:9" ht="12.75">
      <c r="A189" s="124"/>
      <c r="B189" s="125"/>
      <c r="C189" s="125"/>
      <c r="D189" s="125"/>
      <c r="E189" s="125"/>
      <c r="F189" s="125"/>
      <c r="G189" s="125"/>
      <c r="H189" s="125"/>
      <c r="I189" s="125"/>
    </row>
    <row r="190" spans="1:9" ht="12.75">
      <c r="A190" s="124"/>
      <c r="B190" s="125"/>
      <c r="C190" s="125"/>
      <c r="D190" s="125"/>
      <c r="E190" s="125"/>
      <c r="F190" s="125"/>
      <c r="G190" s="125"/>
      <c r="H190" s="125"/>
      <c r="I190" s="125"/>
    </row>
    <row r="191" spans="1:9" ht="12.75">
      <c r="A191" s="124"/>
      <c r="B191" s="125"/>
      <c r="C191" s="125"/>
      <c r="D191" s="125"/>
      <c r="E191" s="125"/>
      <c r="F191" s="125"/>
      <c r="G191" s="125"/>
      <c r="H191" s="125"/>
      <c r="I191" s="125"/>
    </row>
    <row r="192" spans="1:9" ht="12.75">
      <c r="A192" s="124"/>
      <c r="B192" s="125"/>
      <c r="C192" s="125"/>
      <c r="D192" s="125"/>
      <c r="E192" s="125"/>
      <c r="F192" s="125"/>
      <c r="G192" s="125"/>
      <c r="H192" s="125"/>
      <c r="I192" s="125"/>
    </row>
    <row r="193" spans="1:9" ht="12.75">
      <c r="A193" s="124"/>
      <c r="B193" s="125"/>
      <c r="C193" s="125"/>
      <c r="D193" s="125"/>
      <c r="E193" s="125"/>
      <c r="F193" s="125"/>
      <c r="G193" s="125"/>
      <c r="H193" s="125"/>
      <c r="I193" s="125"/>
    </row>
    <row r="194" spans="1:9" ht="12.75">
      <c r="A194" s="124"/>
      <c r="B194" s="125"/>
      <c r="C194" s="125"/>
      <c r="D194" s="125"/>
      <c r="E194" s="125"/>
      <c r="F194" s="125"/>
      <c r="G194" s="125"/>
      <c r="H194" s="125"/>
      <c r="I194" s="125"/>
    </row>
    <row r="195" spans="1:9" ht="12.75">
      <c r="A195" s="124"/>
      <c r="B195" s="125"/>
      <c r="C195" s="125"/>
      <c r="D195" s="125"/>
      <c r="E195" s="125"/>
      <c r="F195" s="125"/>
      <c r="G195" s="125"/>
      <c r="H195" s="125"/>
      <c r="I195" s="125"/>
    </row>
    <row r="196" spans="1:9" ht="12.75">
      <c r="A196" s="124"/>
      <c r="B196" s="125"/>
      <c r="C196" s="125"/>
      <c r="D196" s="125"/>
      <c r="E196" s="125"/>
      <c r="F196" s="125"/>
      <c r="G196" s="125"/>
      <c r="H196" s="125"/>
      <c r="I196" s="125"/>
    </row>
    <row r="197" spans="1:9" ht="12.75">
      <c r="A197" s="124"/>
      <c r="B197" s="125"/>
      <c r="C197" s="125"/>
      <c r="D197" s="125"/>
      <c r="E197" s="125"/>
      <c r="F197" s="125"/>
      <c r="G197" s="125"/>
      <c r="H197" s="125"/>
      <c r="I197" s="125"/>
    </row>
    <row r="198" spans="1:9" ht="12.75">
      <c r="A198" s="124"/>
      <c r="B198" s="125"/>
      <c r="C198" s="125"/>
      <c r="D198" s="125"/>
      <c r="E198" s="125"/>
      <c r="F198" s="125"/>
      <c r="G198" s="125"/>
      <c r="H198" s="125"/>
      <c r="I198" s="125"/>
    </row>
    <row r="199" spans="1:9" ht="12.75">
      <c r="A199" s="124"/>
      <c r="B199" s="125"/>
      <c r="C199" s="125"/>
      <c r="D199" s="125"/>
      <c r="E199" s="125"/>
      <c r="F199" s="125"/>
      <c r="G199" s="125"/>
      <c r="H199" s="125"/>
      <c r="I199" s="125"/>
    </row>
    <row r="200" spans="1:9" ht="12.75">
      <c r="A200" s="124"/>
      <c r="B200" s="125"/>
      <c r="C200" s="125"/>
      <c r="D200" s="125"/>
      <c r="E200" s="125"/>
      <c r="F200" s="125"/>
      <c r="G200" s="125"/>
      <c r="H200" s="125"/>
      <c r="I200" s="125"/>
    </row>
    <row r="201" spans="1:9" ht="12.75">
      <c r="A201" s="124"/>
      <c r="B201" s="125"/>
      <c r="C201" s="125"/>
      <c r="D201" s="125"/>
      <c r="E201" s="125"/>
      <c r="F201" s="125"/>
      <c r="G201" s="125"/>
      <c r="H201" s="125"/>
      <c r="I201" s="125"/>
    </row>
    <row r="202" spans="1:9" ht="12.75">
      <c r="A202" s="124"/>
      <c r="B202" s="125"/>
      <c r="C202" s="125"/>
      <c r="D202" s="125"/>
      <c r="E202" s="125"/>
      <c r="F202" s="125"/>
      <c r="G202" s="125"/>
      <c r="H202" s="125"/>
      <c r="I202" s="125"/>
    </row>
    <row r="203" spans="1:9" ht="12.75">
      <c r="A203" s="124"/>
      <c r="B203" s="125"/>
      <c r="C203" s="125"/>
      <c r="D203" s="125"/>
      <c r="E203" s="125"/>
      <c r="F203" s="125"/>
      <c r="G203" s="125"/>
      <c r="H203" s="125"/>
      <c r="I203" s="125"/>
    </row>
    <row r="204" spans="1:9" ht="12.75">
      <c r="A204" s="124"/>
      <c r="B204" s="125"/>
      <c r="C204" s="125"/>
      <c r="D204" s="125"/>
      <c r="E204" s="125"/>
      <c r="F204" s="125"/>
      <c r="G204" s="125"/>
      <c r="H204" s="125"/>
      <c r="I204" s="125"/>
    </row>
    <row r="205" spans="1:9" ht="12.75">
      <c r="A205" s="124"/>
      <c r="B205" s="125"/>
      <c r="C205" s="125"/>
      <c r="D205" s="125"/>
      <c r="E205" s="125"/>
      <c r="F205" s="125"/>
      <c r="G205" s="125"/>
      <c r="H205" s="125"/>
      <c r="I205" s="125"/>
    </row>
    <row r="206" spans="1:9" ht="12.75">
      <c r="A206" s="124"/>
      <c r="B206" s="125"/>
      <c r="C206" s="125"/>
      <c r="D206" s="125"/>
      <c r="E206" s="125"/>
      <c r="F206" s="125"/>
      <c r="G206" s="125"/>
      <c r="H206" s="125"/>
      <c r="I206" s="125"/>
    </row>
    <row r="207" spans="1:9" ht="12.75">
      <c r="A207" s="124"/>
      <c r="B207" s="125"/>
      <c r="C207" s="125"/>
      <c r="D207" s="125"/>
      <c r="E207" s="125"/>
      <c r="F207" s="125"/>
      <c r="G207" s="125"/>
      <c r="H207" s="125"/>
      <c r="I207" s="125"/>
    </row>
    <row r="208" spans="1:9" ht="12.75">
      <c r="A208" s="124"/>
      <c r="B208" s="125"/>
      <c r="C208" s="125"/>
      <c r="D208" s="125"/>
      <c r="E208" s="125"/>
      <c r="F208" s="125"/>
      <c r="G208" s="125"/>
      <c r="H208" s="125"/>
      <c r="I208" s="125"/>
    </row>
    <row r="209" spans="1:9" ht="12.75">
      <c r="A209" s="124"/>
      <c r="B209" s="125"/>
      <c r="C209" s="125"/>
      <c r="D209" s="125"/>
      <c r="E209" s="125"/>
      <c r="F209" s="125"/>
      <c r="G209" s="125"/>
      <c r="H209" s="125"/>
      <c r="I209" s="125"/>
    </row>
    <row r="210" spans="1:9" ht="12.75">
      <c r="A210" s="124"/>
      <c r="B210" s="125"/>
      <c r="C210" s="125"/>
      <c r="D210" s="125"/>
      <c r="E210" s="125"/>
      <c r="F210" s="125"/>
      <c r="G210" s="125"/>
      <c r="H210" s="125"/>
      <c r="I210" s="125"/>
    </row>
    <row r="211" spans="1:9" ht="12.75">
      <c r="A211" s="124"/>
      <c r="B211" s="125"/>
      <c r="C211" s="125"/>
      <c r="D211" s="125"/>
      <c r="E211" s="125"/>
      <c r="F211" s="125"/>
      <c r="G211" s="125"/>
      <c r="H211" s="125"/>
      <c r="I211" s="125"/>
    </row>
    <row r="212" spans="1:9" ht="12.75">
      <c r="A212" s="124"/>
      <c r="B212" s="125"/>
      <c r="C212" s="125"/>
      <c r="D212" s="125"/>
      <c r="E212" s="125"/>
      <c r="F212" s="125"/>
      <c r="G212" s="125"/>
      <c r="H212" s="125"/>
      <c r="I212" s="125"/>
    </row>
    <row r="213" spans="1:9" ht="12.75">
      <c r="A213" s="124"/>
      <c r="B213" s="125"/>
      <c r="C213" s="125"/>
      <c r="D213" s="125"/>
      <c r="E213" s="125"/>
      <c r="F213" s="125"/>
      <c r="G213" s="125"/>
      <c r="H213" s="125"/>
      <c r="I213" s="125"/>
    </row>
    <row r="214" spans="1:9" ht="12.75">
      <c r="A214" s="124"/>
      <c r="B214" s="125"/>
      <c r="C214" s="125"/>
      <c r="D214" s="125"/>
      <c r="E214" s="125"/>
      <c r="F214" s="125"/>
      <c r="G214" s="125"/>
      <c r="H214" s="125"/>
      <c r="I214" s="125"/>
    </row>
    <row r="215" spans="1:9" ht="12.75">
      <c r="A215" s="124"/>
      <c r="B215" s="125"/>
      <c r="C215" s="125"/>
      <c r="D215" s="125"/>
      <c r="E215" s="125"/>
      <c r="F215" s="125"/>
      <c r="G215" s="125"/>
      <c r="H215" s="125"/>
      <c r="I215" s="125"/>
    </row>
    <row r="216" spans="1:9" ht="12.75">
      <c r="A216" s="124"/>
      <c r="B216" s="125"/>
      <c r="C216" s="125"/>
      <c r="D216" s="125"/>
      <c r="E216" s="125"/>
      <c r="F216" s="125"/>
      <c r="G216" s="125"/>
      <c r="H216" s="125"/>
      <c r="I216" s="125"/>
    </row>
    <row r="217" spans="1:9" ht="12.75">
      <c r="A217" s="124"/>
      <c r="B217" s="125"/>
      <c r="C217" s="125"/>
      <c r="D217" s="125"/>
      <c r="E217" s="125"/>
      <c r="F217" s="125"/>
      <c r="G217" s="125"/>
      <c r="H217" s="125"/>
      <c r="I217" s="125"/>
    </row>
    <row r="218" spans="1:9" ht="12.75">
      <c r="A218" s="124"/>
      <c r="B218" s="125"/>
      <c r="C218" s="125"/>
      <c r="D218" s="125"/>
      <c r="E218" s="125"/>
      <c r="F218" s="125"/>
      <c r="G218" s="125"/>
      <c r="H218" s="125"/>
      <c r="I218" s="125"/>
    </row>
    <row r="219" spans="1:9" ht="12.75">
      <c r="A219" s="124"/>
      <c r="B219" s="125"/>
      <c r="C219" s="125"/>
      <c r="D219" s="125"/>
      <c r="E219" s="125"/>
      <c r="F219" s="125"/>
      <c r="G219" s="125"/>
      <c r="H219" s="125"/>
      <c r="I219" s="125"/>
    </row>
    <row r="220" spans="1:9" ht="12.75">
      <c r="A220" s="124"/>
      <c r="B220" s="125"/>
      <c r="C220" s="125"/>
      <c r="D220" s="125"/>
      <c r="E220" s="125"/>
      <c r="F220" s="125"/>
      <c r="G220" s="125"/>
      <c r="H220" s="125"/>
      <c r="I220" s="125"/>
    </row>
    <row r="221" spans="1:9" ht="12.75">
      <c r="A221" s="124"/>
      <c r="B221" s="125"/>
      <c r="C221" s="125"/>
      <c r="D221" s="125"/>
      <c r="E221" s="125"/>
      <c r="F221" s="125"/>
      <c r="G221" s="125"/>
      <c r="H221" s="125"/>
      <c r="I221" s="125"/>
    </row>
    <row r="222" spans="1:9" ht="12.75">
      <c r="A222" s="124"/>
      <c r="B222" s="125"/>
      <c r="C222" s="125"/>
      <c r="D222" s="125"/>
      <c r="E222" s="125"/>
      <c r="F222" s="125"/>
      <c r="G222" s="125"/>
      <c r="H222" s="125"/>
      <c r="I222" s="125"/>
    </row>
    <row r="223" spans="1:9" ht="12.75">
      <c r="A223" s="124"/>
      <c r="B223" s="125"/>
      <c r="C223" s="125"/>
      <c r="D223" s="125"/>
      <c r="E223" s="125"/>
      <c r="F223" s="125"/>
      <c r="G223" s="125"/>
      <c r="H223" s="125"/>
      <c r="I223" s="125"/>
    </row>
    <row r="224" spans="1:9" ht="12.75">
      <c r="A224" s="124"/>
      <c r="B224" s="125"/>
      <c r="C224" s="125"/>
      <c r="D224" s="125"/>
      <c r="E224" s="125"/>
      <c r="F224" s="125"/>
      <c r="G224" s="125"/>
      <c r="H224" s="125"/>
      <c r="I224" s="125"/>
    </row>
    <row r="225" spans="1:9" ht="12.75">
      <c r="A225" s="124"/>
      <c r="B225" s="125"/>
      <c r="C225" s="125"/>
      <c r="D225" s="125"/>
      <c r="E225" s="125"/>
      <c r="F225" s="125"/>
      <c r="G225" s="125"/>
      <c r="H225" s="125"/>
      <c r="I225" s="125"/>
    </row>
    <row r="226" spans="1:9" ht="12.75">
      <c r="A226" s="124"/>
      <c r="B226" s="125"/>
      <c r="C226" s="125"/>
      <c r="D226" s="125"/>
      <c r="E226" s="125"/>
      <c r="F226" s="125"/>
      <c r="G226" s="125"/>
      <c r="H226" s="125"/>
      <c r="I226" s="125"/>
    </row>
    <row r="227" spans="1:9" ht="12.75">
      <c r="A227" s="124"/>
      <c r="B227" s="125"/>
      <c r="C227" s="125"/>
      <c r="D227" s="125"/>
      <c r="E227" s="125"/>
      <c r="F227" s="125"/>
      <c r="G227" s="125"/>
      <c r="H227" s="125"/>
      <c r="I227" s="125"/>
    </row>
    <row r="228" spans="1:9" ht="12.75">
      <c r="A228" s="124"/>
      <c r="B228" s="125"/>
      <c r="C228" s="125"/>
      <c r="D228" s="125"/>
      <c r="E228" s="125"/>
      <c r="F228" s="125"/>
      <c r="G228" s="125"/>
      <c r="H228" s="125"/>
      <c r="I228" s="125"/>
    </row>
    <row r="229" spans="1:9" ht="12.75">
      <c r="A229" s="124"/>
      <c r="B229" s="125"/>
      <c r="C229" s="125"/>
      <c r="D229" s="125"/>
      <c r="E229" s="125"/>
      <c r="F229" s="125"/>
      <c r="G229" s="125"/>
      <c r="H229" s="125"/>
      <c r="I229" s="125"/>
    </row>
    <row r="230" spans="1:9" ht="12.75">
      <c r="A230" s="124"/>
      <c r="B230" s="125"/>
      <c r="C230" s="125"/>
      <c r="D230" s="125"/>
      <c r="E230" s="125"/>
      <c r="F230" s="125"/>
      <c r="G230" s="125"/>
      <c r="H230" s="125"/>
      <c r="I230" s="125"/>
    </row>
    <row r="231" spans="1:9" ht="12.75">
      <c r="A231" s="124"/>
      <c r="B231" s="125"/>
      <c r="C231" s="125"/>
      <c r="D231" s="125"/>
      <c r="E231" s="125"/>
      <c r="F231" s="125"/>
      <c r="G231" s="125"/>
      <c r="H231" s="125"/>
      <c r="I231" s="125"/>
    </row>
    <row r="232" spans="1:9" ht="12.75">
      <c r="A232" s="124"/>
      <c r="B232" s="125"/>
      <c r="C232" s="125"/>
      <c r="D232" s="125"/>
      <c r="E232" s="125"/>
      <c r="F232" s="125"/>
      <c r="G232" s="125"/>
      <c r="H232" s="125"/>
      <c r="I232" s="125"/>
    </row>
    <row r="233" spans="1:9" ht="12.75">
      <c r="A233" s="124"/>
      <c r="B233" s="125"/>
      <c r="C233" s="125"/>
      <c r="D233" s="125"/>
      <c r="E233" s="125"/>
      <c r="F233" s="125"/>
      <c r="G233" s="125"/>
      <c r="H233" s="125"/>
      <c r="I233" s="125"/>
    </row>
    <row r="234" spans="1:9" ht="12.75">
      <c r="A234" s="124"/>
      <c r="B234" s="125"/>
      <c r="C234" s="125"/>
      <c r="D234" s="125"/>
      <c r="E234" s="125"/>
      <c r="F234" s="125"/>
      <c r="G234" s="125"/>
      <c r="H234" s="125"/>
      <c r="I234" s="125"/>
    </row>
    <row r="235" spans="1:9" ht="12.75">
      <c r="A235" s="124"/>
      <c r="B235" s="125"/>
      <c r="C235" s="125"/>
      <c r="D235" s="125"/>
      <c r="E235" s="125"/>
      <c r="F235" s="125"/>
      <c r="G235" s="125"/>
      <c r="H235" s="125"/>
      <c r="I235" s="125"/>
    </row>
    <row r="236" spans="1:9" ht="12.75">
      <c r="A236" s="124"/>
      <c r="B236" s="125"/>
      <c r="C236" s="125"/>
      <c r="D236" s="125"/>
      <c r="E236" s="125"/>
      <c r="F236" s="125"/>
      <c r="G236" s="125"/>
      <c r="H236" s="125"/>
      <c r="I236" s="125"/>
    </row>
    <row r="237" spans="1:9" ht="12.75">
      <c r="A237" s="124"/>
      <c r="B237" s="125"/>
      <c r="C237" s="125"/>
      <c r="D237" s="125"/>
      <c r="E237" s="125"/>
      <c r="F237" s="125"/>
      <c r="G237" s="125"/>
      <c r="H237" s="125"/>
      <c r="I237" s="125"/>
    </row>
    <row r="238" spans="1:9" ht="12.75">
      <c r="A238" s="124"/>
      <c r="B238" s="125"/>
      <c r="C238" s="125"/>
      <c r="D238" s="125"/>
      <c r="E238" s="125"/>
      <c r="F238" s="125"/>
      <c r="G238" s="125"/>
      <c r="H238" s="125"/>
      <c r="I238" s="125"/>
    </row>
    <row r="239" spans="1:9" ht="12.75">
      <c r="A239" s="124"/>
      <c r="B239" s="125"/>
      <c r="C239" s="125"/>
      <c r="D239" s="125"/>
      <c r="E239" s="125"/>
      <c r="F239" s="125"/>
      <c r="G239" s="125"/>
      <c r="H239" s="125"/>
      <c r="I239" s="125"/>
    </row>
    <row r="240" spans="1:9" ht="12.75">
      <c r="A240" s="124"/>
      <c r="B240" s="125"/>
      <c r="C240" s="125"/>
      <c r="D240" s="125"/>
      <c r="E240" s="125"/>
      <c r="F240" s="125"/>
      <c r="G240" s="125"/>
      <c r="H240" s="125"/>
      <c r="I240" s="125"/>
    </row>
    <row r="241" spans="1:9" ht="12.75">
      <c r="A241" s="124"/>
      <c r="B241" s="125"/>
      <c r="C241" s="125"/>
      <c r="D241" s="125"/>
      <c r="E241" s="125"/>
      <c r="F241" s="125"/>
      <c r="G241" s="125"/>
      <c r="H241" s="125"/>
      <c r="I241" s="125"/>
    </row>
    <row r="242" spans="1:9" ht="12.75">
      <c r="A242" s="124"/>
      <c r="B242" s="125"/>
      <c r="C242" s="125"/>
      <c r="D242" s="125"/>
      <c r="E242" s="125"/>
      <c r="F242" s="125"/>
      <c r="G242" s="125"/>
      <c r="H242" s="125"/>
      <c r="I242" s="125"/>
    </row>
    <row r="243" spans="1:9" ht="12.75">
      <c r="A243" s="124"/>
      <c r="B243" s="125"/>
      <c r="C243" s="125"/>
      <c r="D243" s="125"/>
      <c r="E243" s="125"/>
      <c r="F243" s="125"/>
      <c r="G243" s="125"/>
      <c r="H243" s="125"/>
      <c r="I243" s="125"/>
    </row>
    <row r="244" spans="1:9" ht="12.75">
      <c r="A244" s="124"/>
      <c r="B244" s="125"/>
      <c r="C244" s="125"/>
      <c r="D244" s="125"/>
      <c r="E244" s="125"/>
      <c r="F244" s="125"/>
      <c r="G244" s="125"/>
      <c r="H244" s="125"/>
      <c r="I244" s="125"/>
    </row>
    <row r="245" spans="1:9" ht="12.75">
      <c r="A245" s="124"/>
      <c r="B245" s="125"/>
      <c r="C245" s="125"/>
      <c r="D245" s="125"/>
      <c r="E245" s="125"/>
      <c r="F245" s="125"/>
      <c r="G245" s="125"/>
      <c r="H245" s="125"/>
      <c r="I245" s="125"/>
    </row>
    <row r="246" spans="1:9" ht="12.75">
      <c r="A246" s="124"/>
      <c r="B246" s="125"/>
      <c r="C246" s="125"/>
      <c r="D246" s="125"/>
      <c r="E246" s="125"/>
      <c r="F246" s="125"/>
      <c r="G246" s="125"/>
      <c r="H246" s="125"/>
      <c r="I246" s="125"/>
    </row>
    <row r="247" spans="1:9" ht="12.75">
      <c r="A247" s="124"/>
      <c r="B247" s="125"/>
      <c r="C247" s="125"/>
      <c r="D247" s="125"/>
      <c r="E247" s="125"/>
      <c r="F247" s="125"/>
      <c r="G247" s="125"/>
      <c r="H247" s="125"/>
      <c r="I247" s="125"/>
    </row>
    <row r="248" spans="1:9" ht="12.75">
      <c r="A248" s="124"/>
      <c r="B248" s="125"/>
      <c r="C248" s="125"/>
      <c r="D248" s="125"/>
      <c r="E248" s="125"/>
      <c r="F248" s="125"/>
      <c r="G248" s="125"/>
      <c r="H248" s="125"/>
      <c r="I248" s="125"/>
    </row>
    <row r="249" spans="1:9" ht="12.75">
      <c r="A249" s="124"/>
      <c r="B249" s="125"/>
      <c r="C249" s="125"/>
      <c r="D249" s="125"/>
      <c r="E249" s="125"/>
      <c r="F249" s="125"/>
      <c r="G249" s="125"/>
      <c r="H249" s="125"/>
      <c r="I249" s="125"/>
    </row>
    <row r="250" spans="1:9" ht="12.75">
      <c r="A250" s="124"/>
      <c r="B250" s="125"/>
      <c r="C250" s="125"/>
      <c r="D250" s="125"/>
      <c r="E250" s="125"/>
      <c r="F250" s="125"/>
      <c r="G250" s="125"/>
      <c r="H250" s="125"/>
      <c r="I250" s="125"/>
    </row>
    <row r="251" spans="1:9" ht="12.75">
      <c r="A251" s="124"/>
      <c r="B251" s="125"/>
      <c r="C251" s="125"/>
      <c r="D251" s="125"/>
      <c r="E251" s="125"/>
      <c r="F251" s="125"/>
      <c r="G251" s="125"/>
      <c r="H251" s="125"/>
      <c r="I251" s="125"/>
    </row>
    <row r="252" spans="1:9" ht="12.75">
      <c r="A252" s="124"/>
      <c r="B252" s="125"/>
      <c r="C252" s="125"/>
      <c r="D252" s="125"/>
      <c r="E252" s="125"/>
      <c r="F252" s="125"/>
      <c r="G252" s="125"/>
      <c r="H252" s="125"/>
      <c r="I252" s="125"/>
    </row>
    <row r="253" spans="1:9" ht="12.75">
      <c r="A253" s="124"/>
      <c r="B253" s="125"/>
      <c r="C253" s="125"/>
      <c r="D253" s="125"/>
      <c r="E253" s="125"/>
      <c r="F253" s="125"/>
      <c r="G253" s="125"/>
      <c r="H253" s="125"/>
      <c r="I253" s="125"/>
    </row>
    <row r="254" spans="1:9" ht="12.75">
      <c r="A254" s="124"/>
      <c r="B254" s="125"/>
      <c r="C254" s="125"/>
      <c r="D254" s="125"/>
      <c r="E254" s="125"/>
      <c r="F254" s="125"/>
      <c r="G254" s="125"/>
      <c r="H254" s="125"/>
      <c r="I254" s="125"/>
    </row>
    <row r="255" spans="1:9" ht="12.75">
      <c r="A255" s="124"/>
      <c r="B255" s="125"/>
      <c r="C255" s="125"/>
      <c r="D255" s="125"/>
      <c r="E255" s="125"/>
      <c r="F255" s="125"/>
      <c r="G255" s="125"/>
      <c r="H255" s="125"/>
      <c r="I255" s="125"/>
    </row>
    <row r="256" spans="1:9" ht="12.75">
      <c r="A256" s="124"/>
      <c r="B256" s="125"/>
      <c r="C256" s="125"/>
      <c r="D256" s="125"/>
      <c r="E256" s="125"/>
      <c r="F256" s="125"/>
      <c r="G256" s="125"/>
      <c r="H256" s="125"/>
      <c r="I256" s="125"/>
    </row>
    <row r="257" spans="1:9" ht="12.75">
      <c r="A257" s="124"/>
      <c r="B257" s="125"/>
      <c r="C257" s="125"/>
      <c r="D257" s="125"/>
      <c r="E257" s="125"/>
      <c r="F257" s="125"/>
      <c r="G257" s="125"/>
      <c r="H257" s="125"/>
      <c r="I257" s="125"/>
    </row>
    <row r="258" spans="1:9" ht="12.75">
      <c r="A258" s="124"/>
      <c r="B258" s="125"/>
      <c r="C258" s="125"/>
      <c r="D258" s="125"/>
      <c r="E258" s="125"/>
      <c r="F258" s="125"/>
      <c r="G258" s="125"/>
      <c r="H258" s="125"/>
      <c r="I258" s="125"/>
    </row>
    <row r="259" spans="1:9" ht="12.75">
      <c r="A259" s="124"/>
      <c r="B259" s="125"/>
      <c r="C259" s="125"/>
      <c r="D259" s="125"/>
      <c r="E259" s="125"/>
      <c r="F259" s="125"/>
      <c r="G259" s="125"/>
      <c r="H259" s="125"/>
      <c r="I259" s="125"/>
    </row>
    <row r="260" spans="1:9" ht="12.75">
      <c r="A260" s="124"/>
      <c r="B260" s="125"/>
      <c r="C260" s="125"/>
      <c r="D260" s="125"/>
      <c r="E260" s="125"/>
      <c r="F260" s="125"/>
      <c r="G260" s="125"/>
      <c r="H260" s="125"/>
      <c r="I260" s="125"/>
    </row>
    <row r="261" spans="1:9" ht="12.75">
      <c r="A261" s="124"/>
      <c r="B261" s="125"/>
      <c r="C261" s="125"/>
      <c r="D261" s="125"/>
      <c r="E261" s="125"/>
      <c r="F261" s="125"/>
      <c r="G261" s="125"/>
      <c r="H261" s="125"/>
      <c r="I261" s="125"/>
    </row>
    <row r="262" spans="1:9" ht="12.75">
      <c r="A262" s="124"/>
      <c r="B262" s="125"/>
      <c r="C262" s="125"/>
      <c r="D262" s="125"/>
      <c r="E262" s="125"/>
      <c r="F262" s="125"/>
      <c r="G262" s="125"/>
      <c r="H262" s="125"/>
      <c r="I262" s="125"/>
    </row>
    <row r="263" spans="1:9" ht="12.75">
      <c r="A263" s="124"/>
      <c r="B263" s="125"/>
      <c r="C263" s="125"/>
      <c r="D263" s="125"/>
      <c r="E263" s="125"/>
      <c r="F263" s="125"/>
      <c r="G263" s="125"/>
      <c r="H263" s="125"/>
      <c r="I263" s="125"/>
    </row>
    <row r="264" spans="1:9" ht="12.75">
      <c r="A264" s="124"/>
      <c r="B264" s="125"/>
      <c r="C264" s="125"/>
      <c r="D264" s="125"/>
      <c r="E264" s="125"/>
      <c r="F264" s="125"/>
      <c r="G264" s="125"/>
      <c r="H264" s="125"/>
      <c r="I264" s="125"/>
    </row>
    <row r="265" spans="1:9" ht="12.75">
      <c r="A265" s="124"/>
      <c r="B265" s="125"/>
      <c r="C265" s="125"/>
      <c r="D265" s="125"/>
      <c r="E265" s="125"/>
      <c r="F265" s="125"/>
      <c r="G265" s="125"/>
      <c r="H265" s="125"/>
      <c r="I265" s="125"/>
    </row>
    <row r="266" spans="1:9" ht="12.75">
      <c r="A266" s="124"/>
      <c r="B266" s="125"/>
      <c r="C266" s="125"/>
      <c r="D266" s="125"/>
      <c r="E266" s="125"/>
      <c r="F266" s="125"/>
      <c r="G266" s="125"/>
      <c r="H266" s="125"/>
      <c r="I266" s="125"/>
    </row>
    <row r="267" spans="1:9" ht="12.75">
      <c r="A267" s="124"/>
      <c r="B267" s="125"/>
      <c r="C267" s="125"/>
      <c r="D267" s="125"/>
      <c r="E267" s="125"/>
      <c r="F267" s="125"/>
      <c r="G267" s="125"/>
      <c r="H267" s="125"/>
      <c r="I267" s="125"/>
    </row>
    <row r="268" spans="1:9" ht="12.75">
      <c r="A268" s="124"/>
      <c r="B268" s="125"/>
      <c r="C268" s="125"/>
      <c r="D268" s="125"/>
      <c r="E268" s="125"/>
      <c r="F268" s="125"/>
      <c r="G268" s="125"/>
      <c r="H268" s="125"/>
      <c r="I268" s="125"/>
    </row>
    <row r="269" spans="1:9" ht="12.75">
      <c r="A269" s="124"/>
      <c r="B269" s="125"/>
      <c r="C269" s="125"/>
      <c r="D269" s="125"/>
      <c r="E269" s="125"/>
      <c r="F269" s="125"/>
      <c r="G269" s="125"/>
      <c r="H269" s="125"/>
      <c r="I269" s="125"/>
    </row>
    <row r="270" spans="1:9" ht="12.75">
      <c r="A270" s="124"/>
      <c r="B270" s="125"/>
      <c r="C270" s="125"/>
      <c r="D270" s="125"/>
      <c r="E270" s="125"/>
      <c r="F270" s="125"/>
      <c r="G270" s="125"/>
      <c r="H270" s="125"/>
      <c r="I270" s="125"/>
    </row>
    <row r="271" spans="1:9" ht="12.75">
      <c r="A271" s="124"/>
      <c r="B271" s="125"/>
      <c r="C271" s="125"/>
      <c r="D271" s="125"/>
      <c r="E271" s="125"/>
      <c r="F271" s="125"/>
      <c r="G271" s="125"/>
      <c r="H271" s="125"/>
      <c r="I271" s="125"/>
    </row>
    <row r="272" spans="1:9" ht="12.75">
      <c r="A272" s="124"/>
      <c r="B272" s="125"/>
      <c r="C272" s="125"/>
      <c r="D272" s="125"/>
      <c r="E272" s="125"/>
      <c r="F272" s="125"/>
      <c r="G272" s="125"/>
      <c r="H272" s="125"/>
      <c r="I272" s="125"/>
    </row>
    <row r="273" spans="1:9" ht="12.75">
      <c r="A273" s="124"/>
      <c r="B273" s="125"/>
      <c r="C273" s="125"/>
      <c r="D273" s="125"/>
      <c r="E273" s="125"/>
      <c r="F273" s="125"/>
      <c r="G273" s="125"/>
      <c r="H273" s="125"/>
      <c r="I273" s="125"/>
    </row>
    <row r="274" spans="1:9" ht="12.75">
      <c r="A274" s="124"/>
      <c r="B274" s="125"/>
      <c r="C274" s="125"/>
      <c r="D274" s="125"/>
      <c r="E274" s="125"/>
      <c r="F274" s="125"/>
      <c r="G274" s="125"/>
      <c r="H274" s="125"/>
      <c r="I274" s="125"/>
    </row>
    <row r="275" spans="1:9" ht="12.75">
      <c r="A275" s="124"/>
      <c r="B275" s="125"/>
      <c r="C275" s="125"/>
      <c r="D275" s="125"/>
      <c r="E275" s="125"/>
      <c r="F275" s="125"/>
      <c r="G275" s="125"/>
      <c r="H275" s="125"/>
      <c r="I275" s="125"/>
    </row>
    <row r="276" spans="1:9" ht="12.75">
      <c r="A276" s="124"/>
      <c r="B276" s="125"/>
      <c r="C276" s="125"/>
      <c r="D276" s="125"/>
      <c r="E276" s="125"/>
      <c r="F276" s="125"/>
      <c r="G276" s="125"/>
      <c r="H276" s="125"/>
      <c r="I276" s="125"/>
    </row>
    <row r="277" spans="1:9" ht="12.75">
      <c r="A277" s="124"/>
      <c r="B277" s="125"/>
      <c r="C277" s="125"/>
      <c r="D277" s="125"/>
      <c r="E277" s="125"/>
      <c r="F277" s="125"/>
      <c r="G277" s="125"/>
      <c r="H277" s="125"/>
      <c r="I277" s="125"/>
    </row>
    <row r="278" spans="1:9" ht="12.75">
      <c r="A278" s="124"/>
      <c r="B278" s="125"/>
      <c r="C278" s="125"/>
      <c r="D278" s="125"/>
      <c r="E278" s="125"/>
      <c r="F278" s="125"/>
      <c r="G278" s="125"/>
      <c r="H278" s="125"/>
      <c r="I278" s="125"/>
    </row>
    <row r="279" spans="1:9" ht="12.75">
      <c r="A279" s="124"/>
      <c r="B279" s="125"/>
      <c r="C279" s="125"/>
      <c r="D279" s="125"/>
      <c r="E279" s="125"/>
      <c r="F279" s="125"/>
      <c r="G279" s="125"/>
      <c r="H279" s="125"/>
      <c r="I279" s="125"/>
    </row>
    <row r="280" spans="1:9" ht="12.75">
      <c r="A280" s="124"/>
      <c r="B280" s="125"/>
      <c r="C280" s="125"/>
      <c r="D280" s="125"/>
      <c r="E280" s="125"/>
      <c r="F280" s="125"/>
      <c r="G280" s="125"/>
      <c r="H280" s="125"/>
      <c r="I280" s="125"/>
    </row>
    <row r="281" spans="1:9" ht="12.75">
      <c r="A281" s="124"/>
      <c r="B281" s="125"/>
      <c r="C281" s="125"/>
      <c r="D281" s="125"/>
      <c r="E281" s="125"/>
      <c r="F281" s="125"/>
      <c r="G281" s="125"/>
      <c r="H281" s="125"/>
      <c r="I281" s="125"/>
    </row>
    <row r="282" spans="1:9" ht="12.75">
      <c r="A282" s="124"/>
      <c r="B282" s="125"/>
      <c r="C282" s="125"/>
      <c r="D282" s="125"/>
      <c r="E282" s="125"/>
      <c r="F282" s="125"/>
      <c r="G282" s="125"/>
      <c r="H282" s="125"/>
      <c r="I282" s="125"/>
    </row>
    <row r="283" spans="1:9" ht="12.75">
      <c r="A283" s="124"/>
      <c r="B283" s="125"/>
      <c r="C283" s="125"/>
      <c r="D283" s="125"/>
      <c r="E283" s="125"/>
      <c r="F283" s="125"/>
      <c r="G283" s="125"/>
      <c r="H283" s="125"/>
      <c r="I283" s="125"/>
    </row>
    <row r="284" spans="1:9" ht="12.75">
      <c r="A284" s="124"/>
      <c r="B284" s="125"/>
      <c r="C284" s="125"/>
      <c r="D284" s="125"/>
      <c r="E284" s="125"/>
      <c r="F284" s="125"/>
      <c r="G284" s="125"/>
      <c r="H284" s="125"/>
      <c r="I284" s="125"/>
    </row>
    <row r="285" spans="1:9" ht="12.75">
      <c r="A285" s="124"/>
      <c r="B285" s="125"/>
      <c r="C285" s="125"/>
      <c r="D285" s="125"/>
      <c r="E285" s="125"/>
      <c r="F285" s="125"/>
      <c r="G285" s="125"/>
      <c r="H285" s="125"/>
      <c r="I285" s="125"/>
    </row>
    <row r="286" spans="1:9" ht="12.75">
      <c r="A286" s="124"/>
      <c r="B286" s="125"/>
      <c r="C286" s="125"/>
      <c r="D286" s="125"/>
      <c r="E286" s="125"/>
      <c r="F286" s="125"/>
      <c r="G286" s="125"/>
      <c r="H286" s="125"/>
      <c r="I286" s="125"/>
    </row>
    <row r="287" spans="1:9" ht="12.75">
      <c r="A287" s="124"/>
      <c r="B287" s="125"/>
      <c r="C287" s="125"/>
      <c r="D287" s="125"/>
      <c r="E287" s="125"/>
      <c r="F287" s="125"/>
      <c r="G287" s="125"/>
      <c r="H287" s="125"/>
      <c r="I287" s="125"/>
    </row>
    <row r="288" spans="1:9" ht="12.75">
      <c r="A288" s="124"/>
      <c r="B288" s="125"/>
      <c r="C288" s="125"/>
      <c r="D288" s="125"/>
      <c r="E288" s="125"/>
      <c r="F288" s="125"/>
      <c r="G288" s="125"/>
      <c r="H288" s="125"/>
      <c r="I288" s="125"/>
    </row>
    <row r="289" spans="1:9" ht="12.75">
      <c r="A289" s="124"/>
      <c r="B289" s="125"/>
      <c r="C289" s="125"/>
      <c r="D289" s="125"/>
      <c r="E289" s="125"/>
      <c r="F289" s="125"/>
      <c r="G289" s="125"/>
      <c r="H289" s="125"/>
      <c r="I289" s="125"/>
    </row>
    <row r="290" spans="1:9" ht="12.75">
      <c r="A290" s="124"/>
      <c r="B290" s="125"/>
      <c r="C290" s="125"/>
      <c r="D290" s="125"/>
      <c r="E290" s="125"/>
      <c r="F290" s="125"/>
      <c r="G290" s="125"/>
      <c r="H290" s="125"/>
      <c r="I290" s="125"/>
    </row>
    <row r="291" spans="1:9" ht="12.75">
      <c r="A291" s="124"/>
      <c r="B291" s="125"/>
      <c r="C291" s="125"/>
      <c r="D291" s="125"/>
      <c r="E291" s="125"/>
      <c r="F291" s="125"/>
      <c r="G291" s="125"/>
      <c r="H291" s="125"/>
      <c r="I291" s="125"/>
    </row>
    <row r="292" spans="1:9" ht="12.75">
      <c r="A292" s="124"/>
      <c r="B292" s="125"/>
      <c r="C292" s="125"/>
      <c r="D292" s="125"/>
      <c r="E292" s="125"/>
      <c r="F292" s="125"/>
      <c r="G292" s="125"/>
      <c r="H292" s="125"/>
      <c r="I292" s="125"/>
    </row>
    <row r="293" spans="1:9" ht="12.75">
      <c r="A293" s="124"/>
      <c r="B293" s="125"/>
      <c r="C293" s="125"/>
      <c r="D293" s="125"/>
      <c r="E293" s="125"/>
      <c r="F293" s="125"/>
      <c r="G293" s="125"/>
      <c r="H293" s="125"/>
      <c r="I293" s="125"/>
    </row>
    <row r="294" spans="1:9" ht="12.75">
      <c r="A294" s="124"/>
      <c r="B294" s="125"/>
      <c r="C294" s="125"/>
      <c r="D294" s="125"/>
      <c r="E294" s="125"/>
      <c r="F294" s="125"/>
      <c r="G294" s="125"/>
      <c r="H294" s="125"/>
      <c r="I294" s="125"/>
    </row>
    <row r="295" spans="1:9" ht="12.75">
      <c r="A295" s="124"/>
      <c r="B295" s="125"/>
      <c r="C295" s="125"/>
      <c r="D295" s="125"/>
      <c r="E295" s="125"/>
      <c r="F295" s="125"/>
      <c r="G295" s="125"/>
      <c r="H295" s="125"/>
      <c r="I295" s="125"/>
    </row>
    <row r="296" spans="1:9" ht="12.75">
      <c r="A296" s="124"/>
      <c r="B296" s="125"/>
      <c r="C296" s="125"/>
      <c r="D296" s="125"/>
      <c r="E296" s="125"/>
      <c r="F296" s="125"/>
      <c r="G296" s="125"/>
      <c r="H296" s="125"/>
      <c r="I296" s="125"/>
    </row>
    <row r="297" spans="1:9" ht="12.75">
      <c r="A297" s="124"/>
      <c r="B297" s="125"/>
      <c r="C297" s="125"/>
      <c r="D297" s="125"/>
      <c r="E297" s="125"/>
      <c r="F297" s="125"/>
      <c r="G297" s="125"/>
      <c r="H297" s="125"/>
      <c r="I297" s="125"/>
    </row>
    <row r="298" spans="1:9" ht="12.75">
      <c r="A298" s="124"/>
      <c r="B298" s="125"/>
      <c r="C298" s="125"/>
      <c r="D298" s="125"/>
      <c r="E298" s="125"/>
      <c r="F298" s="125"/>
      <c r="G298" s="125"/>
      <c r="H298" s="125"/>
      <c r="I298" s="125"/>
    </row>
    <row r="299" spans="1:9" ht="12.75">
      <c r="A299" s="124"/>
      <c r="B299" s="125"/>
      <c r="C299" s="125"/>
      <c r="D299" s="125"/>
      <c r="E299" s="125"/>
      <c r="F299" s="125"/>
      <c r="G299" s="125"/>
      <c r="H299" s="125"/>
      <c r="I299" s="125"/>
    </row>
    <row r="300" spans="1:9" ht="12.75">
      <c r="A300" s="124"/>
      <c r="B300" s="125"/>
      <c r="C300" s="125"/>
      <c r="D300" s="125"/>
      <c r="E300" s="125"/>
      <c r="F300" s="125"/>
      <c r="G300" s="125"/>
      <c r="H300" s="125"/>
      <c r="I300" s="125"/>
    </row>
    <row r="301" spans="1:9" ht="12.75">
      <c r="A301" s="124"/>
      <c r="B301" s="125"/>
      <c r="C301" s="125"/>
      <c r="D301" s="125"/>
      <c r="E301" s="125"/>
      <c r="F301" s="125"/>
      <c r="G301" s="125"/>
      <c r="H301" s="125"/>
      <c r="I301" s="125"/>
    </row>
    <row r="302" spans="1:9" ht="12.75">
      <c r="A302" s="124"/>
      <c r="B302" s="125"/>
      <c r="C302" s="125"/>
      <c r="D302" s="125"/>
      <c r="E302" s="125"/>
      <c r="F302" s="125"/>
      <c r="G302" s="125"/>
      <c r="H302" s="125"/>
      <c r="I302" s="125"/>
    </row>
    <row r="303" spans="1:9" ht="12.75">
      <c r="A303" s="124"/>
      <c r="B303" s="125"/>
      <c r="C303" s="125"/>
      <c r="D303" s="125"/>
      <c r="E303" s="125"/>
      <c r="F303" s="125"/>
      <c r="G303" s="125"/>
      <c r="H303" s="125"/>
      <c r="I303" s="125"/>
    </row>
    <row r="304" spans="1:9" ht="12.75">
      <c r="A304" s="124"/>
      <c r="B304" s="125"/>
      <c r="C304" s="125"/>
      <c r="D304" s="125"/>
      <c r="E304" s="125"/>
      <c r="F304" s="125"/>
      <c r="G304" s="125"/>
      <c r="H304" s="125"/>
      <c r="I304" s="125"/>
    </row>
    <row r="305" spans="1:9" ht="12.75">
      <c r="A305" s="124"/>
      <c r="B305" s="125"/>
      <c r="C305" s="125"/>
      <c r="D305" s="125"/>
      <c r="E305" s="125"/>
      <c r="F305" s="125"/>
      <c r="G305" s="125"/>
      <c r="H305" s="125"/>
      <c r="I305" s="125"/>
    </row>
    <row r="306" spans="1:9" ht="12.75">
      <c r="A306" s="124"/>
      <c r="B306" s="125"/>
      <c r="C306" s="125"/>
      <c r="D306" s="125"/>
      <c r="E306" s="125"/>
      <c r="F306" s="125"/>
      <c r="G306" s="125"/>
      <c r="H306" s="125"/>
      <c r="I306" s="125"/>
    </row>
    <row r="307" spans="1:9" ht="12.75">
      <c r="A307" s="124"/>
      <c r="B307" s="125"/>
      <c r="C307" s="125"/>
      <c r="D307" s="125"/>
      <c r="E307" s="125"/>
      <c r="F307" s="125"/>
      <c r="G307" s="125"/>
      <c r="H307" s="125"/>
      <c r="I307" s="125"/>
    </row>
    <row r="308" spans="1:9" ht="12.75">
      <c r="A308" s="124"/>
      <c r="B308" s="125"/>
      <c r="C308" s="125"/>
      <c r="D308" s="125"/>
      <c r="E308" s="125"/>
      <c r="F308" s="125"/>
      <c r="G308" s="125"/>
      <c r="H308" s="125"/>
      <c r="I308" s="125"/>
    </row>
    <row r="309" spans="1:9" ht="12.75">
      <c r="A309" s="124"/>
      <c r="B309" s="125"/>
      <c r="C309" s="125"/>
      <c r="D309" s="125"/>
      <c r="E309" s="125"/>
      <c r="F309" s="125"/>
      <c r="G309" s="125"/>
      <c r="H309" s="125"/>
      <c r="I309" s="125"/>
    </row>
    <row r="310" spans="1:9" ht="12.75">
      <c r="A310" s="124"/>
      <c r="B310" s="125"/>
      <c r="C310" s="125"/>
      <c r="D310" s="125"/>
      <c r="E310" s="125"/>
      <c r="F310" s="125"/>
      <c r="G310" s="125"/>
      <c r="H310" s="125"/>
      <c r="I310" s="125"/>
    </row>
    <row r="311" spans="1:9" ht="12.75">
      <c r="A311" s="124"/>
      <c r="B311" s="125"/>
      <c r="C311" s="125"/>
      <c r="D311" s="125"/>
      <c r="E311" s="125"/>
      <c r="F311" s="125"/>
      <c r="G311" s="125"/>
      <c r="H311" s="125"/>
      <c r="I311" s="125"/>
    </row>
    <row r="312" spans="1:9" ht="12.75">
      <c r="A312" s="124"/>
      <c r="B312" s="125"/>
      <c r="C312" s="125"/>
      <c r="D312" s="125"/>
      <c r="E312" s="125"/>
      <c r="F312" s="125"/>
      <c r="G312" s="125"/>
      <c r="H312" s="125"/>
      <c r="I312" s="125"/>
    </row>
    <row r="313" spans="1:9" ht="12.75">
      <c r="A313" s="124"/>
      <c r="B313" s="125"/>
      <c r="C313" s="125"/>
      <c r="D313" s="125"/>
      <c r="E313" s="125"/>
      <c r="F313" s="125"/>
      <c r="G313" s="125"/>
      <c r="H313" s="125"/>
      <c r="I313" s="125"/>
    </row>
    <row r="314" spans="1:9" ht="12.75">
      <c r="A314" s="124"/>
      <c r="B314" s="125"/>
      <c r="C314" s="125"/>
      <c r="D314" s="125"/>
      <c r="E314" s="125"/>
      <c r="F314" s="125"/>
      <c r="G314" s="125"/>
      <c r="H314" s="125"/>
      <c r="I314" s="125"/>
    </row>
    <row r="315" spans="1:9" ht="12.75">
      <c r="A315" s="124"/>
      <c r="B315" s="125"/>
      <c r="C315" s="125"/>
      <c r="D315" s="125"/>
      <c r="E315" s="125"/>
      <c r="F315" s="125"/>
      <c r="G315" s="125"/>
      <c r="H315" s="125"/>
      <c r="I315" s="125"/>
    </row>
    <row r="316" spans="1:9" ht="12.75">
      <c r="A316" s="124"/>
      <c r="B316" s="125"/>
      <c r="C316" s="125"/>
      <c r="D316" s="125"/>
      <c r="E316" s="125"/>
      <c r="F316" s="125"/>
      <c r="G316" s="125"/>
      <c r="H316" s="125"/>
      <c r="I316" s="125"/>
    </row>
    <row r="317" spans="1:9" ht="12.75">
      <c r="A317" s="124"/>
      <c r="B317" s="125"/>
      <c r="C317" s="125"/>
      <c r="D317" s="125"/>
      <c r="E317" s="125"/>
      <c r="F317" s="125"/>
      <c r="G317" s="125"/>
      <c r="H317" s="125"/>
      <c r="I317" s="125"/>
    </row>
    <row r="318" spans="1:9" ht="12.75">
      <c r="A318" s="124"/>
      <c r="B318" s="125"/>
      <c r="C318" s="125"/>
      <c r="D318" s="125"/>
      <c r="E318" s="125"/>
      <c r="F318" s="125"/>
      <c r="G318" s="125"/>
      <c r="H318" s="125"/>
      <c r="I318" s="125"/>
    </row>
    <row r="319" spans="1:9" ht="12.75">
      <c r="A319" s="124"/>
      <c r="B319" s="125"/>
      <c r="C319" s="125"/>
      <c r="D319" s="125"/>
      <c r="E319" s="125"/>
      <c r="F319" s="125"/>
      <c r="G319" s="125"/>
      <c r="H319" s="125"/>
      <c r="I319" s="125"/>
    </row>
    <row r="320" spans="1:9" ht="12.75">
      <c r="A320" s="124"/>
      <c r="B320" s="125"/>
      <c r="C320" s="125"/>
      <c r="D320" s="125"/>
      <c r="E320" s="125"/>
      <c r="F320" s="125"/>
      <c r="G320" s="125"/>
      <c r="H320" s="125"/>
      <c r="I320" s="125"/>
    </row>
    <row r="321" spans="1:9" ht="12.75">
      <c r="A321" s="124"/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124"/>
      <c r="B322" s="125"/>
      <c r="C322" s="125"/>
      <c r="D322" s="125"/>
      <c r="E322" s="125"/>
      <c r="F322" s="125"/>
      <c r="G322" s="125"/>
      <c r="H322" s="125"/>
      <c r="I322" s="125"/>
    </row>
    <row r="323" spans="1:9" ht="12.75">
      <c r="A323" s="124"/>
      <c r="B323" s="125"/>
      <c r="C323" s="125"/>
      <c r="D323" s="125"/>
      <c r="E323" s="125"/>
      <c r="F323" s="125"/>
      <c r="G323" s="125"/>
      <c r="H323" s="125"/>
      <c r="I323" s="125"/>
    </row>
    <row r="324" spans="1:9" ht="12.75">
      <c r="A324" s="124"/>
      <c r="B324" s="125"/>
      <c r="C324" s="125"/>
      <c r="D324" s="125"/>
      <c r="E324" s="125"/>
      <c r="F324" s="125"/>
      <c r="G324" s="125"/>
      <c r="H324" s="125"/>
      <c r="I324" s="125"/>
    </row>
    <row r="325" spans="1:9" ht="12.75">
      <c r="A325" s="124"/>
      <c r="B325" s="125"/>
      <c r="C325" s="125"/>
      <c r="D325" s="125"/>
      <c r="E325" s="125"/>
      <c r="F325" s="125"/>
      <c r="G325" s="125"/>
      <c r="H325" s="125"/>
      <c r="I325" s="125"/>
    </row>
    <row r="326" spans="1:9" ht="12.75">
      <c r="A326" s="124"/>
      <c r="B326" s="125"/>
      <c r="C326" s="125"/>
      <c r="D326" s="125"/>
      <c r="E326" s="125"/>
      <c r="F326" s="125"/>
      <c r="G326" s="125"/>
      <c r="H326" s="125"/>
      <c r="I326" s="125"/>
    </row>
    <row r="327" spans="1:9" ht="12.75">
      <c r="A327" s="124"/>
      <c r="B327" s="125"/>
      <c r="C327" s="125"/>
      <c r="D327" s="125"/>
      <c r="E327" s="125"/>
      <c r="F327" s="125"/>
      <c r="G327" s="125"/>
      <c r="H327" s="125"/>
      <c r="I327" s="125"/>
    </row>
    <row r="328" spans="1:9" ht="12.75">
      <c r="A328" s="124"/>
      <c r="B328" s="125"/>
      <c r="C328" s="125"/>
      <c r="D328" s="125"/>
      <c r="E328" s="125"/>
      <c r="F328" s="125"/>
      <c r="G328" s="125"/>
      <c r="H328" s="125"/>
      <c r="I328" s="125"/>
    </row>
    <row r="329" spans="1:9" ht="12.75">
      <c r="A329" s="124"/>
      <c r="B329" s="125"/>
      <c r="C329" s="125"/>
      <c r="D329" s="125"/>
      <c r="E329" s="125"/>
      <c r="F329" s="125"/>
      <c r="G329" s="125"/>
      <c r="H329" s="125"/>
      <c r="I329" s="125"/>
    </row>
    <row r="330" spans="1:9" ht="12.75">
      <c r="A330" s="124"/>
      <c r="B330" s="125"/>
      <c r="C330" s="125"/>
      <c r="D330" s="125"/>
      <c r="E330" s="125"/>
      <c r="F330" s="125"/>
      <c r="G330" s="125"/>
      <c r="H330" s="125"/>
      <c r="I330" s="125"/>
    </row>
    <row r="331" spans="1:9" ht="12.75">
      <c r="A331" s="124"/>
      <c r="B331" s="125"/>
      <c r="C331" s="125"/>
      <c r="D331" s="125"/>
      <c r="E331" s="125"/>
      <c r="F331" s="125"/>
      <c r="G331" s="125"/>
      <c r="H331" s="125"/>
      <c r="I331" s="125"/>
    </row>
    <row r="332" spans="1:9" ht="12.75">
      <c r="A332" s="124"/>
      <c r="B332" s="125"/>
      <c r="C332" s="125"/>
      <c r="D332" s="125"/>
      <c r="E332" s="125"/>
      <c r="F332" s="125"/>
      <c r="G332" s="125"/>
      <c r="H332" s="125"/>
      <c r="I332" s="125"/>
    </row>
    <row r="333" spans="1:9" ht="12.75">
      <c r="A333" s="124"/>
      <c r="B333" s="125"/>
      <c r="C333" s="125"/>
      <c r="D333" s="125"/>
      <c r="E333" s="125"/>
      <c r="F333" s="125"/>
      <c r="G333" s="125"/>
      <c r="H333" s="125"/>
      <c r="I333" s="125"/>
    </row>
    <row r="334" spans="1:9" ht="12.75">
      <c r="A334" s="124"/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124"/>
      <c r="B335" s="125"/>
      <c r="C335" s="125"/>
      <c r="D335" s="125"/>
      <c r="E335" s="125"/>
      <c r="F335" s="125"/>
      <c r="G335" s="125"/>
      <c r="H335" s="125"/>
      <c r="I335" s="125"/>
    </row>
    <row r="336" spans="1:9" ht="12.75">
      <c r="A336" s="124"/>
      <c r="B336" s="125"/>
      <c r="C336" s="125"/>
      <c r="D336" s="125"/>
      <c r="E336" s="125"/>
      <c r="F336" s="125"/>
      <c r="G336" s="125"/>
      <c r="H336" s="125"/>
      <c r="I336" s="125"/>
    </row>
    <row r="337" spans="1:9" ht="12.75">
      <c r="A337" s="124"/>
      <c r="B337" s="125"/>
      <c r="C337" s="125"/>
      <c r="D337" s="125"/>
      <c r="E337" s="125"/>
      <c r="F337" s="125"/>
      <c r="G337" s="125"/>
      <c r="H337" s="125"/>
      <c r="I337" s="125"/>
    </row>
    <row r="338" spans="1:9" ht="12.75">
      <c r="A338" s="124"/>
      <c r="B338" s="125"/>
      <c r="C338" s="125"/>
      <c r="D338" s="125"/>
      <c r="E338" s="125"/>
      <c r="F338" s="125"/>
      <c r="G338" s="125"/>
      <c r="H338" s="125"/>
      <c r="I338" s="125"/>
    </row>
    <row r="339" spans="1:9" ht="12.75">
      <c r="A339" s="124"/>
      <c r="B339" s="125"/>
      <c r="C339" s="125"/>
      <c r="D339" s="125"/>
      <c r="E339" s="125"/>
      <c r="F339" s="125"/>
      <c r="G339" s="125"/>
      <c r="H339" s="125"/>
      <c r="I339" s="125"/>
    </row>
    <row r="340" spans="1:9" ht="12.75">
      <c r="A340" s="124"/>
      <c r="B340" s="125"/>
      <c r="C340" s="125"/>
      <c r="D340" s="125"/>
      <c r="E340" s="125"/>
      <c r="F340" s="125"/>
      <c r="G340" s="125"/>
      <c r="H340" s="125"/>
      <c r="I340" s="125"/>
    </row>
    <row r="341" spans="1:9" ht="12.75">
      <c r="A341" s="124"/>
      <c r="B341" s="125"/>
      <c r="C341" s="125"/>
      <c r="D341" s="125"/>
      <c r="E341" s="125"/>
      <c r="F341" s="125"/>
      <c r="G341" s="125"/>
      <c r="H341" s="125"/>
      <c r="I341" s="125"/>
    </row>
    <row r="342" spans="1:9" ht="12.75">
      <c r="A342" s="124"/>
      <c r="B342" s="125"/>
      <c r="C342" s="125"/>
      <c r="D342" s="125"/>
      <c r="E342" s="125"/>
      <c r="F342" s="125"/>
      <c r="G342" s="125"/>
      <c r="H342" s="125"/>
      <c r="I342" s="125"/>
    </row>
    <row r="343" spans="1:9" ht="12.75">
      <c r="A343" s="124"/>
      <c r="B343" s="125"/>
      <c r="C343" s="125"/>
      <c r="D343" s="125"/>
      <c r="E343" s="125"/>
      <c r="F343" s="125"/>
      <c r="G343" s="125"/>
      <c r="H343" s="125"/>
      <c r="I343" s="125"/>
    </row>
    <row r="344" spans="1:9" ht="12.75">
      <c r="A344" s="124"/>
      <c r="B344" s="125"/>
      <c r="C344" s="125"/>
      <c r="D344" s="125"/>
      <c r="E344" s="125"/>
      <c r="F344" s="125"/>
      <c r="G344" s="125"/>
      <c r="H344" s="125"/>
      <c r="I344" s="125"/>
    </row>
    <row r="345" spans="1:9" ht="12.75">
      <c r="A345" s="124"/>
      <c r="B345" s="125"/>
      <c r="C345" s="125"/>
      <c r="D345" s="125"/>
      <c r="E345" s="125"/>
      <c r="F345" s="125"/>
      <c r="G345" s="125"/>
      <c r="H345" s="125"/>
      <c r="I345" s="125"/>
    </row>
    <row r="346" spans="1:9" ht="12.75">
      <c r="A346" s="124"/>
      <c r="B346" s="125"/>
      <c r="C346" s="125"/>
      <c r="D346" s="125"/>
      <c r="E346" s="125"/>
      <c r="F346" s="125"/>
      <c r="G346" s="125"/>
      <c r="H346" s="125"/>
      <c r="I346" s="125"/>
    </row>
    <row r="347" spans="1:9" ht="12.75">
      <c r="A347" s="124"/>
      <c r="B347" s="125"/>
      <c r="C347" s="125"/>
      <c r="D347" s="125"/>
      <c r="E347" s="125"/>
      <c r="F347" s="125"/>
      <c r="G347" s="125"/>
      <c r="H347" s="125"/>
      <c r="I347" s="125"/>
    </row>
    <row r="348" spans="1:9" ht="12.75">
      <c r="A348" s="124"/>
      <c r="B348" s="125"/>
      <c r="C348" s="125"/>
      <c r="D348" s="125"/>
      <c r="E348" s="125"/>
      <c r="F348" s="125"/>
      <c r="G348" s="125"/>
      <c r="H348" s="125"/>
      <c r="I348" s="125"/>
    </row>
    <row r="349" spans="1:9" ht="12.75">
      <c r="A349" s="124"/>
      <c r="B349" s="125"/>
      <c r="C349" s="125"/>
      <c r="D349" s="125"/>
      <c r="E349" s="125"/>
      <c r="F349" s="125"/>
      <c r="G349" s="125"/>
      <c r="H349" s="125"/>
      <c r="I349" s="125"/>
    </row>
    <row r="350" spans="1:9" ht="12.75">
      <c r="A350" s="124"/>
      <c r="B350" s="125"/>
      <c r="C350" s="125"/>
      <c r="D350" s="125"/>
      <c r="E350" s="125"/>
      <c r="F350" s="125"/>
      <c r="G350" s="125"/>
      <c r="H350" s="125"/>
      <c r="I350" s="125"/>
    </row>
    <row r="351" spans="1:9" ht="12.75">
      <c r="A351" s="124"/>
      <c r="B351" s="125"/>
      <c r="C351" s="125"/>
      <c r="D351" s="125"/>
      <c r="E351" s="125"/>
      <c r="F351" s="125"/>
      <c r="G351" s="125"/>
      <c r="H351" s="125"/>
      <c r="I351" s="125"/>
    </row>
    <row r="352" spans="1:9" ht="12.75">
      <c r="A352" s="124"/>
      <c r="B352" s="125"/>
      <c r="C352" s="125"/>
      <c r="D352" s="125"/>
      <c r="E352" s="125"/>
      <c r="F352" s="125"/>
      <c r="G352" s="125"/>
      <c r="H352" s="125"/>
      <c r="I352" s="125"/>
    </row>
    <row r="353" spans="1:9" ht="12.75">
      <c r="A353" s="124"/>
      <c r="B353" s="125"/>
      <c r="C353" s="125"/>
      <c r="D353" s="125"/>
      <c r="E353" s="125"/>
      <c r="F353" s="125"/>
      <c r="G353" s="125"/>
      <c r="H353" s="125"/>
      <c r="I353" s="125"/>
    </row>
    <row r="354" spans="1:9" ht="12.75">
      <c r="A354" s="124"/>
      <c r="B354" s="125"/>
      <c r="C354" s="125"/>
      <c r="D354" s="125"/>
      <c r="E354" s="125"/>
      <c r="F354" s="125"/>
      <c r="G354" s="125"/>
      <c r="H354" s="125"/>
      <c r="I354" s="125"/>
    </row>
    <row r="355" spans="1:9" ht="12.75">
      <c r="A355" s="124"/>
      <c r="B355" s="125"/>
      <c r="C355" s="125"/>
      <c r="D355" s="125"/>
      <c r="E355" s="125"/>
      <c r="F355" s="125"/>
      <c r="G355" s="125"/>
      <c r="H355" s="125"/>
      <c r="I355" s="125"/>
    </row>
    <row r="356" spans="1:9" ht="12.75">
      <c r="A356" s="124"/>
      <c r="B356" s="125"/>
      <c r="C356" s="125"/>
      <c r="D356" s="125"/>
      <c r="E356" s="125"/>
      <c r="F356" s="125"/>
      <c r="G356" s="125"/>
      <c r="H356" s="125"/>
      <c r="I356" s="125"/>
    </row>
    <row r="357" spans="1:9" ht="12.75">
      <c r="A357" s="124"/>
      <c r="B357" s="125"/>
      <c r="C357" s="125"/>
      <c r="D357" s="125"/>
      <c r="E357" s="125"/>
      <c r="F357" s="125"/>
      <c r="G357" s="125"/>
      <c r="H357" s="125"/>
      <c r="I357" s="125"/>
    </row>
    <row r="358" spans="1:9" ht="12.75">
      <c r="A358" s="124"/>
      <c r="B358" s="125"/>
      <c r="C358" s="125"/>
      <c r="D358" s="125"/>
      <c r="E358" s="125"/>
      <c r="F358" s="125"/>
      <c r="G358" s="125"/>
      <c r="H358" s="125"/>
      <c r="I358" s="125"/>
    </row>
    <row r="359" spans="1:9" ht="12.75">
      <c r="A359" s="124"/>
      <c r="B359" s="125"/>
      <c r="C359" s="125"/>
      <c r="D359" s="125"/>
      <c r="E359" s="125"/>
      <c r="F359" s="125"/>
      <c r="G359" s="125"/>
      <c r="H359" s="125"/>
      <c r="I359" s="125"/>
    </row>
    <row r="360" spans="1:9" ht="12.75">
      <c r="A360" s="124"/>
      <c r="B360" s="125"/>
      <c r="C360" s="125"/>
      <c r="D360" s="125"/>
      <c r="E360" s="125"/>
      <c r="F360" s="125"/>
      <c r="G360" s="125"/>
      <c r="H360" s="125"/>
      <c r="I360" s="125"/>
    </row>
    <row r="361" spans="1:9" ht="12.75">
      <c r="A361" s="124"/>
      <c r="B361" s="125"/>
      <c r="C361" s="125"/>
      <c r="D361" s="125"/>
      <c r="E361" s="125"/>
      <c r="F361" s="125"/>
      <c r="G361" s="125"/>
      <c r="H361" s="125"/>
      <c r="I361" s="125"/>
    </row>
    <row r="362" spans="1:9" ht="12.75">
      <c r="A362" s="124"/>
      <c r="B362" s="125"/>
      <c r="C362" s="125"/>
      <c r="D362" s="125"/>
      <c r="E362" s="125"/>
      <c r="F362" s="125"/>
      <c r="G362" s="125"/>
      <c r="H362" s="125"/>
      <c r="I362" s="125"/>
    </row>
    <row r="363" spans="1:9" ht="12.75">
      <c r="A363" s="124"/>
      <c r="B363" s="125"/>
      <c r="C363" s="125"/>
      <c r="D363" s="125"/>
      <c r="E363" s="125"/>
      <c r="F363" s="125"/>
      <c r="G363" s="125"/>
      <c r="H363" s="125"/>
      <c r="I363" s="125"/>
    </row>
    <row r="364" spans="1:9" ht="12.75">
      <c r="A364" s="124"/>
      <c r="B364" s="125"/>
      <c r="C364" s="125"/>
      <c r="D364" s="125"/>
      <c r="E364" s="125"/>
      <c r="F364" s="125"/>
      <c r="G364" s="125"/>
      <c r="H364" s="125"/>
      <c r="I364" s="125"/>
    </row>
    <row r="365" spans="1:9" ht="12.75">
      <c r="A365" s="124"/>
      <c r="B365" s="125"/>
      <c r="C365" s="125"/>
      <c r="D365" s="125"/>
      <c r="E365" s="125"/>
      <c r="F365" s="125"/>
      <c r="G365" s="125"/>
      <c r="H365" s="125"/>
      <c r="I365" s="125"/>
    </row>
    <row r="366" spans="1:9" ht="12.75">
      <c r="A366" s="124"/>
      <c r="B366" s="125"/>
      <c r="C366" s="125"/>
      <c r="D366" s="125"/>
      <c r="E366" s="125"/>
      <c r="F366" s="125"/>
      <c r="G366" s="125"/>
      <c r="H366" s="125"/>
      <c r="I366" s="125"/>
    </row>
    <row r="367" spans="1:9" ht="12.75">
      <c r="A367" s="124"/>
      <c r="B367" s="125"/>
      <c r="C367" s="125"/>
      <c r="D367" s="125"/>
      <c r="E367" s="125"/>
      <c r="F367" s="125"/>
      <c r="G367" s="125"/>
      <c r="H367" s="125"/>
      <c r="I367" s="125"/>
    </row>
    <row r="368" spans="1:9" ht="12.75">
      <c r="A368" s="124"/>
      <c r="B368" s="125"/>
      <c r="C368" s="125"/>
      <c r="D368" s="125"/>
      <c r="E368" s="125"/>
      <c r="F368" s="125"/>
      <c r="G368" s="125"/>
      <c r="H368" s="125"/>
      <c r="I368" s="125"/>
    </row>
    <row r="369" spans="1:9" ht="12.75">
      <c r="A369" s="124"/>
      <c r="B369" s="125"/>
      <c r="C369" s="125"/>
      <c r="D369" s="125"/>
      <c r="E369" s="125"/>
      <c r="F369" s="125"/>
      <c r="G369" s="125"/>
      <c r="H369" s="125"/>
      <c r="I369" s="125"/>
    </row>
    <row r="370" spans="1:9" ht="12.75">
      <c r="A370" s="124"/>
      <c r="B370" s="125"/>
      <c r="C370" s="125"/>
      <c r="D370" s="125"/>
      <c r="E370" s="125"/>
      <c r="F370" s="125"/>
      <c r="G370" s="125"/>
      <c r="H370" s="125"/>
      <c r="I370" s="125"/>
    </row>
    <row r="371" spans="1:9" ht="12.75">
      <c r="A371" s="124"/>
      <c r="B371" s="125"/>
      <c r="C371" s="125"/>
      <c r="D371" s="125"/>
      <c r="E371" s="125"/>
      <c r="F371" s="125"/>
      <c r="G371" s="125"/>
      <c r="H371" s="125"/>
      <c r="I371" s="125"/>
    </row>
    <row r="372" spans="1:9" ht="12.75">
      <c r="A372" s="124"/>
      <c r="B372" s="125"/>
      <c r="C372" s="125"/>
      <c r="D372" s="125"/>
      <c r="E372" s="125"/>
      <c r="F372" s="125"/>
      <c r="G372" s="125"/>
      <c r="H372" s="125"/>
      <c r="I372" s="125"/>
    </row>
    <row r="373" spans="1:9" ht="12.75">
      <c r="A373" s="124"/>
      <c r="B373" s="125"/>
      <c r="C373" s="125"/>
      <c r="D373" s="125"/>
      <c r="E373" s="125"/>
      <c r="F373" s="125"/>
      <c r="G373" s="125"/>
      <c r="H373" s="125"/>
      <c r="I373" s="125"/>
    </row>
    <row r="374" spans="1:9" ht="12.75">
      <c r="A374" s="124"/>
      <c r="B374" s="125"/>
      <c r="C374" s="125"/>
      <c r="D374" s="125"/>
      <c r="E374" s="125"/>
      <c r="F374" s="125"/>
      <c r="G374" s="125"/>
      <c r="H374" s="125"/>
      <c r="I374" s="125"/>
    </row>
    <row r="375" spans="1:9" ht="12.75">
      <c r="A375" s="124"/>
      <c r="B375" s="125"/>
      <c r="C375" s="125"/>
      <c r="D375" s="125"/>
      <c r="E375" s="125"/>
      <c r="F375" s="125"/>
      <c r="G375" s="125"/>
      <c r="H375" s="125"/>
      <c r="I375" s="125"/>
    </row>
    <row r="376" spans="1:9" ht="12.75">
      <c r="A376" s="124"/>
      <c r="B376" s="125"/>
      <c r="C376" s="125"/>
      <c r="D376" s="125"/>
      <c r="E376" s="125"/>
      <c r="F376" s="125"/>
      <c r="G376" s="125"/>
      <c r="H376" s="125"/>
      <c r="I376" s="125"/>
    </row>
    <row r="377" spans="1:9" ht="12.75">
      <c r="A377" s="124"/>
      <c r="B377" s="125"/>
      <c r="C377" s="125"/>
      <c r="D377" s="125"/>
      <c r="E377" s="125"/>
      <c r="F377" s="125"/>
      <c r="G377" s="125"/>
      <c r="H377" s="125"/>
      <c r="I377" s="125"/>
    </row>
    <row r="378" spans="1:9" ht="12.75">
      <c r="A378" s="124"/>
      <c r="B378" s="125"/>
      <c r="C378" s="125"/>
      <c r="D378" s="125"/>
      <c r="E378" s="125"/>
      <c r="F378" s="125"/>
      <c r="G378" s="125"/>
      <c r="H378" s="125"/>
      <c r="I378" s="125"/>
    </row>
    <row r="379" spans="1:9" ht="12.75">
      <c r="A379" s="124"/>
      <c r="B379" s="125"/>
      <c r="C379" s="125"/>
      <c r="D379" s="125"/>
      <c r="E379" s="125"/>
      <c r="F379" s="125"/>
      <c r="G379" s="125"/>
      <c r="H379" s="125"/>
      <c r="I379" s="125"/>
    </row>
    <row r="380" spans="1:9" ht="12.75">
      <c r="A380" s="124"/>
      <c r="B380" s="125"/>
      <c r="C380" s="125"/>
      <c r="D380" s="125"/>
      <c r="E380" s="125"/>
      <c r="F380" s="125"/>
      <c r="G380" s="125"/>
      <c r="H380" s="125"/>
      <c r="I380" s="125"/>
    </row>
    <row r="381" spans="1:9" ht="12.75">
      <c r="A381" s="124"/>
      <c r="B381" s="125"/>
      <c r="C381" s="125"/>
      <c r="D381" s="125"/>
      <c r="E381" s="125"/>
      <c r="F381" s="125"/>
      <c r="G381" s="125"/>
      <c r="H381" s="125"/>
      <c r="I381" s="125"/>
    </row>
    <row r="382" spans="1:9" ht="12.75">
      <c r="A382" s="124"/>
      <c r="B382" s="125"/>
      <c r="C382" s="125"/>
      <c r="D382" s="125"/>
      <c r="E382" s="125"/>
      <c r="F382" s="125"/>
      <c r="G382" s="125"/>
      <c r="H382" s="125"/>
      <c r="I382" s="125"/>
    </row>
    <row r="383" spans="1:9" ht="12.75">
      <c r="A383" s="124"/>
      <c r="B383" s="125"/>
      <c r="C383" s="125"/>
      <c r="D383" s="125"/>
      <c r="E383" s="125"/>
      <c r="F383" s="125"/>
      <c r="G383" s="125"/>
      <c r="H383" s="125"/>
      <c r="I383" s="125"/>
    </row>
    <row r="384" spans="1:9" ht="12.75">
      <c r="A384" s="124"/>
      <c r="B384" s="125"/>
      <c r="C384" s="125"/>
      <c r="D384" s="125"/>
      <c r="E384" s="125"/>
      <c r="F384" s="125"/>
      <c r="G384" s="125"/>
      <c r="H384" s="125"/>
      <c r="I384" s="125"/>
    </row>
    <row r="385" spans="1:9" ht="12.75">
      <c r="A385" s="124"/>
      <c r="B385" s="125"/>
      <c r="C385" s="125"/>
      <c r="D385" s="125"/>
      <c r="E385" s="125"/>
      <c r="F385" s="125"/>
      <c r="G385" s="125"/>
      <c r="H385" s="125"/>
      <c r="I385" s="125"/>
    </row>
    <row r="386" spans="1:9" ht="12.75">
      <c r="A386" s="124"/>
      <c r="B386" s="125"/>
      <c r="C386" s="125"/>
      <c r="D386" s="125"/>
      <c r="E386" s="125"/>
      <c r="F386" s="125"/>
      <c r="G386" s="125"/>
      <c r="H386" s="125"/>
      <c r="I386" s="125"/>
    </row>
    <row r="387" spans="1:9" ht="12.75">
      <c r="A387" s="124"/>
      <c r="B387" s="125"/>
      <c r="C387" s="125"/>
      <c r="D387" s="125"/>
      <c r="E387" s="125"/>
      <c r="F387" s="125"/>
      <c r="G387" s="125"/>
      <c r="H387" s="125"/>
      <c r="I387" s="125"/>
    </row>
    <row r="388" spans="1:9" ht="12.75">
      <c r="A388" s="124"/>
      <c r="B388" s="125"/>
      <c r="C388" s="125"/>
      <c r="D388" s="125"/>
      <c r="E388" s="125"/>
      <c r="F388" s="125"/>
      <c r="G388" s="125"/>
      <c r="H388" s="125"/>
      <c r="I388" s="125"/>
    </row>
    <row r="389" spans="1:9" ht="12.75">
      <c r="A389" s="124"/>
      <c r="B389" s="125"/>
      <c r="C389" s="125"/>
      <c r="D389" s="125"/>
      <c r="E389" s="125"/>
      <c r="F389" s="125"/>
      <c r="G389" s="125"/>
      <c r="H389" s="125"/>
      <c r="I389" s="125"/>
    </row>
    <row r="390" spans="1:9" ht="12.75">
      <c r="A390" s="124"/>
      <c r="B390" s="125"/>
      <c r="C390" s="125"/>
      <c r="D390" s="125"/>
      <c r="E390" s="125"/>
      <c r="F390" s="125"/>
      <c r="G390" s="125"/>
      <c r="H390" s="125"/>
      <c r="I390" s="125"/>
    </row>
    <row r="391" spans="1:9" ht="12.75">
      <c r="A391" s="124"/>
      <c r="B391" s="125"/>
      <c r="C391" s="125"/>
      <c r="D391" s="125"/>
      <c r="E391" s="125"/>
      <c r="F391" s="125"/>
      <c r="G391" s="125"/>
      <c r="H391" s="125"/>
      <c r="I391" s="125"/>
    </row>
    <row r="392" spans="1:9" ht="12.75">
      <c r="A392" s="124"/>
      <c r="B392" s="125"/>
      <c r="C392" s="125"/>
      <c r="D392" s="125"/>
      <c r="E392" s="125"/>
      <c r="F392" s="125"/>
      <c r="G392" s="125"/>
      <c r="H392" s="125"/>
      <c r="I392" s="125"/>
    </row>
    <row r="393" spans="1:9" ht="12.75">
      <c r="A393" s="124"/>
      <c r="B393" s="125"/>
      <c r="C393" s="125"/>
      <c r="D393" s="125"/>
      <c r="E393" s="125"/>
      <c r="F393" s="125"/>
      <c r="G393" s="125"/>
      <c r="H393" s="125"/>
      <c r="I393" s="125"/>
    </row>
    <row r="394" spans="1:9" ht="12.75">
      <c r="A394" s="124"/>
      <c r="B394" s="125"/>
      <c r="C394" s="125"/>
      <c r="D394" s="125"/>
      <c r="E394" s="125"/>
      <c r="F394" s="125"/>
      <c r="G394" s="125"/>
      <c r="H394" s="125"/>
      <c r="I394" s="125"/>
    </row>
    <row r="395" spans="1:9" ht="12.75">
      <c r="A395" s="124"/>
      <c r="B395" s="125"/>
      <c r="C395" s="125"/>
      <c r="D395" s="125"/>
      <c r="E395" s="125"/>
      <c r="F395" s="125"/>
      <c r="G395" s="125"/>
      <c r="H395" s="125"/>
      <c r="I395" s="125"/>
    </row>
    <row r="396" spans="1:9" ht="12.75">
      <c r="A396" s="124"/>
      <c r="B396" s="125"/>
      <c r="C396" s="125"/>
      <c r="D396" s="125"/>
      <c r="E396" s="125"/>
      <c r="F396" s="125"/>
      <c r="G396" s="125"/>
      <c r="H396" s="125"/>
      <c r="I396" s="125"/>
    </row>
    <row r="397" spans="1:9" ht="12.75">
      <c r="A397" s="124"/>
      <c r="B397" s="125"/>
      <c r="C397" s="125"/>
      <c r="D397" s="125"/>
      <c r="E397" s="125"/>
      <c r="F397" s="125"/>
      <c r="G397" s="125"/>
      <c r="H397" s="125"/>
      <c r="I397" s="125"/>
    </row>
    <row r="398" spans="1:9" ht="12.75">
      <c r="A398" s="124"/>
      <c r="B398" s="125"/>
      <c r="C398" s="125"/>
      <c r="D398" s="125"/>
      <c r="E398" s="125"/>
      <c r="F398" s="125"/>
      <c r="G398" s="125"/>
      <c r="H398" s="125"/>
      <c r="I398" s="125"/>
    </row>
    <row r="399" spans="1:9" ht="12.75">
      <c r="A399" s="124"/>
      <c r="B399" s="125"/>
      <c r="C399" s="125"/>
      <c r="D399" s="125"/>
      <c r="E399" s="125"/>
      <c r="F399" s="125"/>
      <c r="G399" s="125"/>
      <c r="H399" s="125"/>
      <c r="I399" s="125"/>
    </row>
    <row r="400" spans="1:9" ht="12.75">
      <c r="A400" s="124"/>
      <c r="B400" s="125"/>
      <c r="C400" s="125"/>
      <c r="D400" s="125"/>
      <c r="E400" s="125"/>
      <c r="F400" s="125"/>
      <c r="G400" s="125"/>
      <c r="H400" s="125"/>
      <c r="I400" s="125"/>
    </row>
    <row r="401" spans="1:9" ht="12.75">
      <c r="A401" s="124"/>
      <c r="B401" s="125"/>
      <c r="C401" s="125"/>
      <c r="D401" s="125"/>
      <c r="E401" s="125"/>
      <c r="F401" s="125"/>
      <c r="G401" s="125"/>
      <c r="H401" s="125"/>
      <c r="I401" s="125"/>
    </row>
    <row r="402" spans="1:9" ht="12.75">
      <c r="A402" s="124"/>
      <c r="B402" s="125"/>
      <c r="C402" s="125"/>
      <c r="D402" s="125"/>
      <c r="E402" s="125"/>
      <c r="F402" s="125"/>
      <c r="G402" s="125"/>
      <c r="H402" s="125"/>
      <c r="I402" s="125"/>
    </row>
    <row r="403" spans="1:9" ht="12.75">
      <c r="A403" s="124"/>
      <c r="B403" s="125"/>
      <c r="C403" s="125"/>
      <c r="D403" s="125"/>
      <c r="E403" s="125"/>
      <c r="F403" s="125"/>
      <c r="G403" s="125"/>
      <c r="H403" s="125"/>
      <c r="I403" s="125"/>
    </row>
    <row r="404" spans="1:9" ht="12.75">
      <c r="A404" s="124"/>
      <c r="B404" s="125"/>
      <c r="C404" s="125"/>
      <c r="D404" s="125"/>
      <c r="E404" s="125"/>
      <c r="F404" s="125"/>
      <c r="G404" s="125"/>
      <c r="H404" s="125"/>
      <c r="I404" s="125"/>
    </row>
    <row r="405" spans="1:9" ht="12.75">
      <c r="A405" s="124"/>
      <c r="B405" s="125"/>
      <c r="C405" s="125"/>
      <c r="D405" s="125"/>
      <c r="E405" s="125"/>
      <c r="F405" s="125"/>
      <c r="G405" s="125"/>
      <c r="H405" s="125"/>
      <c r="I405" s="125"/>
    </row>
    <row r="406" spans="1:9" ht="12.75">
      <c r="A406" s="124"/>
      <c r="B406" s="125"/>
      <c r="C406" s="125"/>
      <c r="D406" s="125"/>
      <c r="E406" s="125"/>
      <c r="F406" s="125"/>
      <c r="G406" s="125"/>
      <c r="H406" s="125"/>
      <c r="I406" s="125"/>
    </row>
    <row r="407" spans="1:9" ht="12.75">
      <c r="A407" s="124"/>
      <c r="B407" s="125"/>
      <c r="C407" s="125"/>
      <c r="D407" s="125"/>
      <c r="E407" s="125"/>
      <c r="F407" s="125"/>
      <c r="G407" s="125"/>
      <c r="H407" s="125"/>
      <c r="I407" s="125"/>
    </row>
    <row r="408" spans="1:9" ht="12.75">
      <c r="A408" s="124"/>
      <c r="B408" s="125"/>
      <c r="C408" s="125"/>
      <c r="D408" s="125"/>
      <c r="E408" s="125"/>
      <c r="F408" s="125"/>
      <c r="G408" s="125"/>
      <c r="H408" s="125"/>
      <c r="I408" s="125"/>
    </row>
    <row r="409" spans="1:9" ht="12.75">
      <c r="A409" s="124"/>
      <c r="B409" s="125"/>
      <c r="C409" s="125"/>
      <c r="D409" s="125"/>
      <c r="E409" s="125"/>
      <c r="F409" s="125"/>
      <c r="G409" s="125"/>
      <c r="H409" s="125"/>
      <c r="I409" s="125"/>
    </row>
    <row r="410" spans="1:9" ht="12.75">
      <c r="A410" s="124"/>
      <c r="B410" s="125"/>
      <c r="C410" s="125"/>
      <c r="D410" s="125"/>
      <c r="E410" s="125"/>
      <c r="F410" s="125"/>
      <c r="G410" s="125"/>
      <c r="H410" s="125"/>
      <c r="I410" s="125"/>
    </row>
    <row r="411" spans="1:9" ht="12.75">
      <c r="A411" s="124"/>
      <c r="B411" s="125"/>
      <c r="C411" s="125"/>
      <c r="D411" s="125"/>
      <c r="E411" s="125"/>
      <c r="F411" s="125"/>
      <c r="G411" s="125"/>
      <c r="H411" s="125"/>
      <c r="I411" s="125"/>
    </row>
    <row r="412" spans="1:9" ht="12.75">
      <c r="A412" s="124"/>
      <c r="B412" s="125"/>
      <c r="C412" s="125"/>
      <c r="D412" s="125"/>
      <c r="E412" s="125"/>
      <c r="F412" s="125"/>
      <c r="G412" s="125"/>
      <c r="H412" s="125"/>
      <c r="I412" s="125"/>
    </row>
    <row r="413" spans="1:9" ht="12.75">
      <c r="A413" s="124"/>
      <c r="B413" s="125"/>
      <c r="C413" s="125"/>
      <c r="D413" s="125"/>
      <c r="E413" s="125"/>
      <c r="F413" s="125"/>
      <c r="G413" s="125"/>
      <c r="H413" s="125"/>
      <c r="I413" s="125"/>
    </row>
    <row r="414" spans="1:9" ht="12.75">
      <c r="A414" s="124"/>
      <c r="B414" s="125"/>
      <c r="C414" s="125"/>
      <c r="D414" s="125"/>
      <c r="E414" s="125"/>
      <c r="F414" s="125"/>
      <c r="G414" s="125"/>
      <c r="H414" s="125"/>
      <c r="I414" s="125"/>
    </row>
    <row r="415" spans="1:9" ht="12.75">
      <c r="A415" s="124"/>
      <c r="B415" s="125"/>
      <c r="C415" s="125"/>
      <c r="D415" s="125"/>
      <c r="E415" s="125"/>
      <c r="F415" s="125"/>
      <c r="G415" s="125"/>
      <c r="H415" s="125"/>
      <c r="I415" s="125"/>
    </row>
    <row r="416" spans="1:9" ht="12.75">
      <c r="A416" s="124"/>
      <c r="B416" s="125"/>
      <c r="C416" s="125"/>
      <c r="D416" s="125"/>
      <c r="E416" s="125"/>
      <c r="F416" s="125"/>
      <c r="G416" s="125"/>
      <c r="H416" s="125"/>
      <c r="I416" s="125"/>
    </row>
    <row r="417" spans="1:9" ht="12.75">
      <c r="A417" s="124"/>
      <c r="B417" s="125"/>
      <c r="C417" s="125"/>
      <c r="D417" s="125"/>
      <c r="E417" s="125"/>
      <c r="F417" s="125"/>
      <c r="G417" s="125"/>
      <c r="H417" s="125"/>
      <c r="I417" s="125"/>
    </row>
    <row r="418" spans="1:9" ht="12.75">
      <c r="A418" s="124"/>
      <c r="B418" s="125"/>
      <c r="C418" s="125"/>
      <c r="D418" s="125"/>
      <c r="E418" s="125"/>
      <c r="F418" s="125"/>
      <c r="G418" s="125"/>
      <c r="H418" s="125"/>
      <c r="I418" s="125"/>
    </row>
    <row r="419" spans="1:9" ht="12.75">
      <c r="A419" s="124"/>
      <c r="B419" s="125"/>
      <c r="C419" s="125"/>
      <c r="D419" s="125"/>
      <c r="E419" s="125"/>
      <c r="F419" s="125"/>
      <c r="G419" s="125"/>
      <c r="H419" s="125"/>
      <c r="I419" s="125"/>
    </row>
  </sheetData>
  <sheetProtection/>
  <mergeCells count="17">
    <mergeCell ref="A41:A44"/>
    <mergeCell ref="B41:C44"/>
    <mergeCell ref="H26:I26"/>
    <mergeCell ref="H30:I30"/>
    <mergeCell ref="H29:I29"/>
    <mergeCell ref="B35:C35"/>
    <mergeCell ref="F35:G35"/>
    <mergeCell ref="B36:C36"/>
    <mergeCell ref="F36:G36"/>
    <mergeCell ref="H31:I31"/>
    <mergeCell ref="H32:I32"/>
    <mergeCell ref="H22:I22"/>
    <mergeCell ref="H23:I23"/>
    <mergeCell ref="H24:I24"/>
    <mergeCell ref="H25:I25"/>
    <mergeCell ref="H27:I27"/>
    <mergeCell ref="H28:I28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5" r:id="rId1"/>
  <headerFooter alignWithMargins="0">
    <oddHeader>&amp;C&amp;12Finanční zpráva část B&amp;R&amp;"Arial,Tučné"&amp;12Rekapitulace rozpočtu
/ Breakdown of budget</oddHeader>
    <oddFooter>&amp;L&amp;F&amp;RVerze z   02/2012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X113"/>
  <sheetViews>
    <sheetView view="pageBreakPreview" zoomScale="75" zoomScaleNormal="75" zoomScaleSheetLayoutView="75" zoomScalePageLayoutView="0" workbookViewId="0" topLeftCell="A1">
      <pane xSplit="3" ySplit="13" topLeftCell="D3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42" sqref="H42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7.14062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8.57421875" style="0" customWidth="1"/>
    <col min="12" max="13" width="11.421875" style="0" customWidth="1"/>
    <col min="14" max="14" width="17.57421875" style="0" customWidth="1"/>
    <col min="15" max="15" width="10.421875" style="173" customWidth="1"/>
    <col min="16" max="16" width="14.7109375" style="0" customWidth="1"/>
    <col min="17" max="17" width="14.8515625" style="0" customWidth="1"/>
    <col min="18" max="18" width="15.8515625" style="0" customWidth="1"/>
    <col min="19" max="19" width="27.00390625" style="0" bestFit="1" customWidth="1"/>
    <col min="20" max="20" width="16.421875" style="0" customWidth="1"/>
    <col min="21" max="21" width="10.7109375" style="0" customWidth="1"/>
    <col min="22" max="22" width="9.140625" style="0" hidden="1" customWidth="1"/>
  </cols>
  <sheetData>
    <row r="1" spans="1:50" ht="30.75" customHeight="1" thickBot="1">
      <c r="A1" s="127" t="s">
        <v>170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3"/>
      <c r="N1" s="6"/>
      <c r="O1" s="166"/>
      <c r="P1" s="7"/>
      <c r="Q1" s="7"/>
      <c r="AW1" s="16" t="s">
        <v>94</v>
      </c>
      <c r="AX1" s="16" t="s">
        <v>95</v>
      </c>
    </row>
    <row r="2" spans="1:50" s="13" customFormat="1" ht="15" thickBot="1">
      <c r="A2" s="330" t="s">
        <v>133</v>
      </c>
      <c r="B2" s="331"/>
      <c r="C2" s="331"/>
      <c r="D2" s="332">
        <v>1</v>
      </c>
      <c r="E2" s="332"/>
      <c r="F2" s="332"/>
      <c r="G2" s="333" t="s">
        <v>134</v>
      </c>
      <c r="H2" s="334"/>
      <c r="I2" s="334"/>
      <c r="J2" s="334"/>
      <c r="K2" s="335"/>
      <c r="L2" s="442" t="s">
        <v>55</v>
      </c>
      <c r="M2" s="443"/>
      <c r="N2" s="443"/>
      <c r="O2" s="443"/>
      <c r="P2" s="443"/>
      <c r="Q2" s="443"/>
      <c r="R2" s="443"/>
      <c r="S2" s="444"/>
      <c r="T2" s="11"/>
      <c r="U2" s="11"/>
      <c r="V2" s="11"/>
      <c r="W2" s="12"/>
      <c r="AX2" s="20" t="s">
        <v>96</v>
      </c>
    </row>
    <row r="3" spans="1:50" s="13" customFormat="1" ht="15" thickBot="1">
      <c r="A3" s="330" t="s">
        <v>160</v>
      </c>
      <c r="B3" s="331"/>
      <c r="C3" s="331"/>
      <c r="D3" s="332" t="s">
        <v>154</v>
      </c>
      <c r="E3" s="332"/>
      <c r="F3" s="332"/>
      <c r="G3" s="333" t="s">
        <v>135</v>
      </c>
      <c r="H3" s="334"/>
      <c r="I3" s="334"/>
      <c r="J3" s="334"/>
      <c r="K3" s="335"/>
      <c r="L3" s="442" t="s">
        <v>155</v>
      </c>
      <c r="M3" s="443"/>
      <c r="N3" s="443"/>
      <c r="O3" s="443"/>
      <c r="P3" s="443"/>
      <c r="Q3" s="443"/>
      <c r="R3" s="443"/>
      <c r="S3" s="444"/>
      <c r="T3" s="11"/>
      <c r="U3" s="11"/>
      <c r="V3" s="11"/>
      <c r="W3" s="12"/>
      <c r="AX3" s="20" t="s">
        <v>97</v>
      </c>
    </row>
    <row r="4" spans="1:50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51"/>
      <c r="N4" s="151"/>
      <c r="O4" s="10"/>
      <c r="P4" s="10"/>
      <c r="Q4" s="10"/>
      <c r="R4" s="10"/>
      <c r="S4" s="10"/>
      <c r="T4" s="11"/>
      <c r="U4" s="11"/>
      <c r="V4" s="11"/>
      <c r="W4" s="12"/>
      <c r="AW4" s="20" t="s">
        <v>98</v>
      </c>
      <c r="AX4" s="20" t="s">
        <v>99</v>
      </c>
    </row>
    <row r="5" spans="1:50" s="13" customFormat="1" ht="29.25" customHeight="1" thickBot="1">
      <c r="A5" s="419" t="s">
        <v>131</v>
      </c>
      <c r="B5" s="420"/>
      <c r="C5" s="421"/>
      <c r="D5" s="269" t="s">
        <v>161</v>
      </c>
      <c r="E5" s="151"/>
      <c r="F5" s="151"/>
      <c r="G5" s="215" t="s">
        <v>159</v>
      </c>
      <c r="H5" s="413">
        <v>40178</v>
      </c>
      <c r="I5" s="414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1"/>
      <c r="V5" s="11"/>
      <c r="W5" s="12"/>
      <c r="AW5" s="20" t="s">
        <v>100</v>
      </c>
      <c r="AX5" s="20" t="s">
        <v>101</v>
      </c>
    </row>
    <row r="6" spans="1:50" s="13" customFormat="1" ht="41.25" customHeight="1" thickBot="1">
      <c r="A6" s="422" t="s">
        <v>132</v>
      </c>
      <c r="B6" s="423"/>
      <c r="C6" s="424"/>
      <c r="D6" s="270" t="s">
        <v>161</v>
      </c>
      <c r="E6" s="151"/>
      <c r="F6" s="151"/>
      <c r="G6" s="151"/>
      <c r="H6" s="229"/>
      <c r="I6" s="229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1"/>
      <c r="V6" s="11"/>
      <c r="W6" s="12"/>
      <c r="AW6" s="20" t="s">
        <v>102</v>
      </c>
      <c r="AX6" s="20" t="s">
        <v>103</v>
      </c>
    </row>
    <row r="7" spans="1:50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11"/>
      <c r="V7" s="11"/>
      <c r="W7" s="12"/>
      <c r="AW7" s="20" t="s">
        <v>105</v>
      </c>
      <c r="AX7" s="20" t="s">
        <v>104</v>
      </c>
    </row>
    <row r="8" spans="1:50" ht="17.25" customHeight="1" thickBot="1">
      <c r="A8" s="391" t="s">
        <v>137</v>
      </c>
      <c r="B8" s="415" t="s">
        <v>146</v>
      </c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41"/>
      <c r="P8" s="402" t="s">
        <v>145</v>
      </c>
      <c r="Q8" s="403"/>
      <c r="R8" s="403"/>
      <c r="S8" s="404"/>
      <c r="T8" s="15"/>
      <c r="U8" s="15"/>
      <c r="V8" s="16"/>
      <c r="AW8" s="20" t="s">
        <v>106</v>
      </c>
      <c r="AX8" s="20" t="s">
        <v>107</v>
      </c>
    </row>
    <row r="9" spans="1:50" ht="16.5" customHeight="1">
      <c r="A9" s="392"/>
      <c r="B9" s="383" t="s">
        <v>113</v>
      </c>
      <c r="C9" s="385" t="s">
        <v>144</v>
      </c>
      <c r="D9" s="386"/>
      <c r="E9" s="386"/>
      <c r="F9" s="400" t="s">
        <v>89</v>
      </c>
      <c r="G9" s="387" t="s">
        <v>0</v>
      </c>
      <c r="H9" s="381" t="s">
        <v>1</v>
      </c>
      <c r="I9" s="381" t="s">
        <v>2</v>
      </c>
      <c r="J9" s="398" t="s">
        <v>90</v>
      </c>
      <c r="K9" s="448" t="s">
        <v>83</v>
      </c>
      <c r="L9" s="394" t="s">
        <v>138</v>
      </c>
      <c r="M9" s="395"/>
      <c r="N9" s="425" t="s">
        <v>88</v>
      </c>
      <c r="O9" s="417" t="s">
        <v>3</v>
      </c>
      <c r="P9" s="407" t="s">
        <v>91</v>
      </c>
      <c r="Q9" s="409" t="s">
        <v>92</v>
      </c>
      <c r="R9" s="409" t="s">
        <v>8</v>
      </c>
      <c r="S9" s="405" t="s">
        <v>129</v>
      </c>
      <c r="T9" s="17"/>
      <c r="U9" s="17"/>
      <c r="V9" s="16"/>
      <c r="AW9" s="20" t="s">
        <v>108</v>
      </c>
      <c r="AX9" s="20" t="s">
        <v>109</v>
      </c>
    </row>
    <row r="10" spans="1:50" ht="12.75" customHeight="1">
      <c r="A10" s="392"/>
      <c r="B10" s="384"/>
      <c r="C10" s="367" t="s">
        <v>4</v>
      </c>
      <c r="D10" s="367" t="s">
        <v>22</v>
      </c>
      <c r="E10" s="367" t="s">
        <v>5</v>
      </c>
      <c r="F10" s="401"/>
      <c r="G10" s="388"/>
      <c r="H10" s="382"/>
      <c r="I10" s="382"/>
      <c r="J10" s="399"/>
      <c r="K10" s="449"/>
      <c r="L10" s="396"/>
      <c r="M10" s="397"/>
      <c r="N10" s="426"/>
      <c r="O10" s="418"/>
      <c r="P10" s="408"/>
      <c r="Q10" s="410"/>
      <c r="R10" s="410"/>
      <c r="S10" s="406"/>
      <c r="T10" s="17"/>
      <c r="U10" s="17"/>
      <c r="V10" s="16"/>
      <c r="AW10" s="20" t="s">
        <v>110</v>
      </c>
      <c r="AX10" s="20" t="s">
        <v>93</v>
      </c>
    </row>
    <row r="11" spans="1:50" ht="30.75" customHeight="1">
      <c r="A11" s="392"/>
      <c r="B11" s="384"/>
      <c r="C11" s="368"/>
      <c r="D11" s="368"/>
      <c r="E11" s="368"/>
      <c r="F11" s="401"/>
      <c r="G11" s="388"/>
      <c r="H11" s="382"/>
      <c r="I11" s="382"/>
      <c r="J11" s="399"/>
      <c r="K11" s="450"/>
      <c r="L11" s="197" t="s">
        <v>6</v>
      </c>
      <c r="M11" s="198" t="s">
        <v>7</v>
      </c>
      <c r="N11" s="426"/>
      <c r="O11" s="418"/>
      <c r="P11" s="408"/>
      <c r="Q11" s="410"/>
      <c r="R11" s="445"/>
      <c r="S11" s="406"/>
      <c r="T11" s="18"/>
      <c r="U11" s="18"/>
      <c r="V11" s="16"/>
      <c r="AW11" s="20" t="s">
        <v>111</v>
      </c>
      <c r="AX11" s="20" t="s">
        <v>112</v>
      </c>
    </row>
    <row r="12" spans="1:50" ht="38.25" customHeight="1">
      <c r="A12" s="392"/>
      <c r="B12" s="224" t="s">
        <v>114</v>
      </c>
      <c r="C12" s="199" t="s">
        <v>115</v>
      </c>
      <c r="D12" s="199" t="s">
        <v>116</v>
      </c>
      <c r="E12" s="199" t="s">
        <v>117</v>
      </c>
      <c r="F12" s="200" t="s">
        <v>118</v>
      </c>
      <c r="G12" s="202" t="s">
        <v>119</v>
      </c>
      <c r="H12" s="201" t="s">
        <v>120</v>
      </c>
      <c r="I12" s="201" t="s">
        <v>121</v>
      </c>
      <c r="J12" s="201" t="s">
        <v>122</v>
      </c>
      <c r="K12" s="201" t="s">
        <v>153</v>
      </c>
      <c r="L12" s="201" t="s">
        <v>123</v>
      </c>
      <c r="M12" s="201" t="s">
        <v>124</v>
      </c>
      <c r="N12" s="201" t="s">
        <v>139</v>
      </c>
      <c r="O12" s="203" t="s">
        <v>126</v>
      </c>
      <c r="P12" s="222" t="s">
        <v>127</v>
      </c>
      <c r="Q12" s="222" t="s">
        <v>128</v>
      </c>
      <c r="R12" s="222" t="s">
        <v>125</v>
      </c>
      <c r="S12" s="225" t="s">
        <v>130</v>
      </c>
      <c r="T12" s="223"/>
      <c r="U12" s="18"/>
      <c r="V12" s="16"/>
      <c r="AW12" s="20"/>
      <c r="AX12" s="20"/>
    </row>
    <row r="13" spans="1:22" ht="21" customHeight="1" thickBot="1">
      <c r="A13" s="393"/>
      <c r="B13" s="236">
        <v>1</v>
      </c>
      <c r="C13" s="235">
        <v>2</v>
      </c>
      <c r="D13" s="235">
        <v>3</v>
      </c>
      <c r="E13" s="236">
        <v>4</v>
      </c>
      <c r="F13" s="235">
        <v>5</v>
      </c>
      <c r="G13" s="235">
        <v>6</v>
      </c>
      <c r="H13" s="236">
        <v>7</v>
      </c>
      <c r="I13" s="235">
        <v>8</v>
      </c>
      <c r="J13" s="235">
        <v>9</v>
      </c>
      <c r="K13" s="235" t="s">
        <v>162</v>
      </c>
      <c r="L13" s="235">
        <v>10</v>
      </c>
      <c r="M13" s="236">
        <v>11</v>
      </c>
      <c r="N13" s="235">
        <v>12</v>
      </c>
      <c r="O13" s="236">
        <v>13</v>
      </c>
      <c r="P13" s="235">
        <v>14</v>
      </c>
      <c r="Q13" s="236">
        <v>15</v>
      </c>
      <c r="R13" s="235">
        <v>16</v>
      </c>
      <c r="S13" s="236">
        <v>17</v>
      </c>
      <c r="T13" s="18"/>
      <c r="U13" s="18"/>
      <c r="V13" s="16"/>
    </row>
    <row r="14" spans="1:22" s="13" customFormat="1" ht="14.25">
      <c r="A14" s="389" t="s">
        <v>68</v>
      </c>
      <c r="B14" s="241"/>
      <c r="C14" s="242"/>
      <c r="D14" s="242"/>
      <c r="E14" s="242"/>
      <c r="F14" s="243"/>
      <c r="G14" s="244" t="s">
        <v>67</v>
      </c>
      <c r="H14" s="245"/>
      <c r="I14" s="245"/>
      <c r="J14" s="246" t="s">
        <v>9</v>
      </c>
      <c r="K14" s="282">
        <v>23.453</v>
      </c>
      <c r="L14" s="247"/>
      <c r="M14" s="274"/>
      <c r="N14" s="207">
        <f>IF(J14="EUR",(IF($D$5="NE",(L14+M14),IF($D$6="ANO",(L14),(L14+M14)))),(IF(ISBLANK(K14)=TRUE,0,IF($D$5="NE",ROUND((L14+M14)/K14,2),IF($D$6="ano",ROUND(L14/K14,2),ROUND((L14+M14)/K14,2))))))</f>
        <v>0</v>
      </c>
      <c r="O14" s="248"/>
      <c r="P14" s="249"/>
      <c r="Q14" s="249"/>
      <c r="R14" s="263">
        <f aca="true" t="shared" si="0" ref="R14:R20">ROUND((IF(J14="EUR",(N14-Q14),(IF(K14="","0,00",(N14-(P14/K14)))))),2)</f>
        <v>0</v>
      </c>
      <c r="S14" s="250"/>
      <c r="T14" s="18"/>
      <c r="U14" s="18"/>
      <c r="V14" s="20"/>
    </row>
    <row r="15" spans="1:22" ht="12.75" customHeight="1">
      <c r="A15" s="389"/>
      <c r="B15" s="178"/>
      <c r="C15" s="160"/>
      <c r="D15" s="160"/>
      <c r="E15" s="160"/>
      <c r="F15" s="191"/>
      <c r="G15" s="179" t="s">
        <v>67</v>
      </c>
      <c r="H15" s="161"/>
      <c r="I15" s="161"/>
      <c r="J15" s="206" t="s">
        <v>9</v>
      </c>
      <c r="K15" s="283">
        <v>23.45</v>
      </c>
      <c r="L15" s="232"/>
      <c r="M15" s="272"/>
      <c r="N15" s="207">
        <f aca="true" t="shared" si="1" ref="N15:N20">IF(J15="EUR",(IF($D$5="NE",(L15+M15),IF($D$6="ANO",(L15),(L15+M15)))),(IF(ISBLANK(K15)=TRUE,0,IF($D$5="NE",ROUND((L15+M15)/K15,2),IF($D$6="ano",ROUND(L15/K15,2),ROUND((L15+M15)/K15,2))))))</f>
        <v>0</v>
      </c>
      <c r="O15" s="165"/>
      <c r="P15" s="187"/>
      <c r="Q15" s="187"/>
      <c r="R15" s="264">
        <f t="shared" si="0"/>
        <v>0</v>
      </c>
      <c r="S15" s="214"/>
      <c r="T15" s="18"/>
      <c r="U15" s="18"/>
      <c r="V15" s="16"/>
    </row>
    <row r="16" spans="1:22" ht="14.25">
      <c r="A16" s="389"/>
      <c r="B16" s="175"/>
      <c r="C16" s="21"/>
      <c r="D16" s="64"/>
      <c r="E16" s="21"/>
      <c r="F16" s="192"/>
      <c r="G16" s="179" t="s">
        <v>67</v>
      </c>
      <c r="H16" s="153"/>
      <c r="I16" s="153"/>
      <c r="J16" s="206" t="s">
        <v>24</v>
      </c>
      <c r="K16" s="283"/>
      <c r="L16" s="233"/>
      <c r="M16" s="275"/>
      <c r="N16" s="207">
        <f t="shared" si="1"/>
        <v>0</v>
      </c>
      <c r="O16" s="167"/>
      <c r="P16" s="187"/>
      <c r="Q16" s="187"/>
      <c r="R16" s="264">
        <f t="shared" si="0"/>
        <v>0</v>
      </c>
      <c r="S16" s="214"/>
      <c r="T16" s="18"/>
      <c r="U16" s="18"/>
      <c r="V16" s="16"/>
    </row>
    <row r="17" spans="1:22" ht="14.25">
      <c r="A17" s="389"/>
      <c r="B17" s="176"/>
      <c r="C17" s="22"/>
      <c r="D17" s="65"/>
      <c r="E17" s="22"/>
      <c r="F17" s="193"/>
      <c r="G17" s="179" t="s">
        <v>67</v>
      </c>
      <c r="H17" s="154"/>
      <c r="I17" s="155"/>
      <c r="J17" s="206" t="s">
        <v>24</v>
      </c>
      <c r="K17" s="283"/>
      <c r="L17" s="233"/>
      <c r="M17" s="275"/>
      <c r="N17" s="207">
        <f t="shared" si="1"/>
        <v>0</v>
      </c>
      <c r="O17" s="167"/>
      <c r="P17" s="187"/>
      <c r="Q17" s="187"/>
      <c r="R17" s="264">
        <f t="shared" si="0"/>
        <v>0</v>
      </c>
      <c r="S17" s="19"/>
      <c r="T17" s="18"/>
      <c r="U17" s="18"/>
      <c r="V17" s="16"/>
    </row>
    <row r="18" spans="1:22" ht="14.25">
      <c r="A18" s="389"/>
      <c r="B18" s="176"/>
      <c r="C18" s="23"/>
      <c r="D18" s="23"/>
      <c r="E18" s="23"/>
      <c r="F18" s="194"/>
      <c r="G18" s="179" t="s">
        <v>67</v>
      </c>
      <c r="H18" s="156"/>
      <c r="I18" s="156"/>
      <c r="J18" s="206" t="s">
        <v>9</v>
      </c>
      <c r="K18" s="283"/>
      <c r="L18" s="234"/>
      <c r="M18" s="162"/>
      <c r="N18" s="207">
        <f t="shared" si="1"/>
        <v>0</v>
      </c>
      <c r="O18" s="167"/>
      <c r="P18" s="187"/>
      <c r="Q18" s="187"/>
      <c r="R18" s="264">
        <f t="shared" si="0"/>
        <v>0</v>
      </c>
      <c r="S18" s="19"/>
      <c r="T18" s="18"/>
      <c r="U18" s="18"/>
      <c r="V18" s="16"/>
    </row>
    <row r="19" spans="1:22" ht="14.25">
      <c r="A19" s="389"/>
      <c r="B19" s="251"/>
      <c r="C19" s="24"/>
      <c r="D19" s="61"/>
      <c r="E19" s="25"/>
      <c r="F19" s="31"/>
      <c r="G19" s="179" t="s">
        <v>67</v>
      </c>
      <c r="H19" s="156"/>
      <c r="I19" s="157"/>
      <c r="J19" s="206" t="s">
        <v>24</v>
      </c>
      <c r="K19" s="283"/>
      <c r="L19" s="234"/>
      <c r="M19" s="162"/>
      <c r="N19" s="207">
        <f t="shared" si="1"/>
        <v>0</v>
      </c>
      <c r="O19" s="167"/>
      <c r="P19" s="187"/>
      <c r="Q19" s="187"/>
      <c r="R19" s="264">
        <f t="shared" si="0"/>
        <v>0</v>
      </c>
      <c r="S19" s="19"/>
      <c r="T19" s="18"/>
      <c r="U19" s="18"/>
      <c r="V19" s="16"/>
    </row>
    <row r="20" spans="1:22" ht="15" thickBot="1">
      <c r="A20" s="389"/>
      <c r="B20" s="252"/>
      <c r="C20" s="253"/>
      <c r="D20" s="254"/>
      <c r="E20" s="255"/>
      <c r="F20" s="255"/>
      <c r="G20" s="253" t="s">
        <v>67</v>
      </c>
      <c r="H20" s="256"/>
      <c r="I20" s="257"/>
      <c r="J20" s="258" t="s">
        <v>9</v>
      </c>
      <c r="K20" s="284"/>
      <c r="L20" s="259"/>
      <c r="M20" s="276"/>
      <c r="N20" s="207">
        <f t="shared" si="1"/>
        <v>0</v>
      </c>
      <c r="O20" s="260"/>
      <c r="P20" s="261"/>
      <c r="Q20" s="261"/>
      <c r="R20" s="265">
        <f t="shared" si="0"/>
        <v>0</v>
      </c>
      <c r="S20" s="262"/>
      <c r="T20" s="18"/>
      <c r="U20" s="18"/>
      <c r="V20" s="16"/>
    </row>
    <row r="21" spans="1:22" ht="17.25" customHeight="1" thickBot="1">
      <c r="A21" s="390"/>
      <c r="B21" s="446" t="s">
        <v>69</v>
      </c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273">
        <f>SUM(N14:N20)</f>
        <v>0</v>
      </c>
      <c r="O21" s="237">
        <f>SUM(O14:O20)</f>
        <v>0</v>
      </c>
      <c r="P21" s="238">
        <f>SUM(P14:P20)</f>
        <v>0</v>
      </c>
      <c r="Q21" s="239">
        <f>SUM(Q14:Q20)</f>
        <v>0</v>
      </c>
      <c r="R21" s="266">
        <f>SUM(R14:R20)</f>
        <v>0</v>
      </c>
      <c r="S21" s="240"/>
      <c r="T21" s="29"/>
      <c r="U21" s="29"/>
      <c r="V21" s="16"/>
    </row>
    <row r="22" spans="1:22" ht="14.25">
      <c r="A22" s="380" t="s">
        <v>70</v>
      </c>
      <c r="B22" s="178"/>
      <c r="C22" s="24"/>
      <c r="D22" s="61"/>
      <c r="E22" s="31"/>
      <c r="F22" s="31"/>
      <c r="G22" s="30"/>
      <c r="H22" s="186"/>
      <c r="I22" s="159"/>
      <c r="J22" s="206" t="s">
        <v>24</v>
      </c>
      <c r="K22" s="282"/>
      <c r="L22" s="182"/>
      <c r="M22" s="162"/>
      <c r="N22" s="207">
        <f>IF(J22="EUR",(IF($D$5="NE",(L22+M22),IF($D$6="ANO",(L22),(L22+M22)))),(IF(ISBLANK(K22)=TRUE,0,IF($D$5="NE",ROUND((L22+M22)/K22,2),IF($D$6="ano",ROUND(L22/K22,2),ROUND((L22+M22)/K22,2))))))</f>
        <v>0</v>
      </c>
      <c r="O22" s="165"/>
      <c r="P22" s="187"/>
      <c r="Q22" s="187"/>
      <c r="R22" s="264">
        <f aca="true" t="shared" si="2" ref="R22:R28">ROUND((IF(J22="EUR",(N22-Q22),(IF(K22="","0,00",(N22-(P22/K22)))))),2)</f>
        <v>0</v>
      </c>
      <c r="S22" s="32"/>
      <c r="T22" s="18"/>
      <c r="U22" s="18"/>
      <c r="V22" s="16"/>
    </row>
    <row r="23" spans="1:22" ht="12.75" customHeight="1">
      <c r="A23" s="374"/>
      <c r="B23" s="178"/>
      <c r="C23" s="24"/>
      <c r="D23" s="61"/>
      <c r="E23" s="25"/>
      <c r="F23" s="25"/>
      <c r="G23" s="24"/>
      <c r="H23" s="154"/>
      <c r="I23" s="157"/>
      <c r="J23" s="206" t="s">
        <v>9</v>
      </c>
      <c r="K23" s="283"/>
      <c r="L23" s="182"/>
      <c r="M23" s="162"/>
      <c r="N23" s="207">
        <f aca="true" t="shared" si="3" ref="N23:N28">IF(J23="EUR",(IF($D$5="NE",(L23+M23),IF($D$6="ANO",(L23),(L23+M23)))),(IF(ISBLANK(K23)=TRUE,0,IF($D$5="NE",ROUND((L23+M23)/K23,2),IF($D$6="ano",ROUND(L23/K23,2),ROUND((L23+M23)/K23,2))))))</f>
        <v>0</v>
      </c>
      <c r="O23" s="167"/>
      <c r="P23" s="187"/>
      <c r="Q23" s="187"/>
      <c r="R23" s="264">
        <f t="shared" si="2"/>
        <v>0</v>
      </c>
      <c r="S23" s="19"/>
      <c r="T23" s="18"/>
      <c r="U23" s="18"/>
      <c r="V23" s="16"/>
    </row>
    <row r="24" spans="1:22" ht="14.25">
      <c r="A24" s="374"/>
      <c r="B24" s="178"/>
      <c r="C24" s="24"/>
      <c r="D24" s="61"/>
      <c r="E24" s="25"/>
      <c r="F24" s="25"/>
      <c r="G24" s="24"/>
      <c r="H24" s="156"/>
      <c r="I24" s="157"/>
      <c r="J24" s="206" t="s">
        <v>9</v>
      </c>
      <c r="K24" s="283"/>
      <c r="L24" s="182"/>
      <c r="M24" s="162"/>
      <c r="N24" s="207">
        <f t="shared" si="3"/>
        <v>0</v>
      </c>
      <c r="O24" s="167"/>
      <c r="P24" s="187"/>
      <c r="Q24" s="187"/>
      <c r="R24" s="264">
        <f t="shared" si="2"/>
        <v>0</v>
      </c>
      <c r="S24" s="19"/>
      <c r="T24" s="18"/>
      <c r="U24" s="18"/>
      <c r="V24" s="16"/>
    </row>
    <row r="25" spans="1:22" ht="14.25">
      <c r="A25" s="374"/>
      <c r="B25" s="176"/>
      <c r="C25" s="24"/>
      <c r="D25" s="61"/>
      <c r="E25" s="25"/>
      <c r="F25" s="25"/>
      <c r="G25" s="24"/>
      <c r="H25" s="156"/>
      <c r="I25" s="157"/>
      <c r="J25" s="206" t="s">
        <v>24</v>
      </c>
      <c r="K25" s="283"/>
      <c r="L25" s="182"/>
      <c r="M25" s="162"/>
      <c r="N25" s="207">
        <f t="shared" si="3"/>
        <v>0</v>
      </c>
      <c r="O25" s="167"/>
      <c r="P25" s="187"/>
      <c r="Q25" s="187"/>
      <c r="R25" s="264">
        <f t="shared" si="2"/>
        <v>0</v>
      </c>
      <c r="S25" s="19"/>
      <c r="T25" s="18"/>
      <c r="U25" s="18"/>
      <c r="V25" s="16"/>
    </row>
    <row r="26" spans="1:22" ht="14.25">
      <c r="A26" s="374"/>
      <c r="B26" s="176"/>
      <c r="C26" s="24"/>
      <c r="D26" s="61"/>
      <c r="E26" s="25"/>
      <c r="F26" s="25"/>
      <c r="G26" s="24"/>
      <c r="H26" s="154"/>
      <c r="I26" s="157"/>
      <c r="J26" s="206" t="s">
        <v>9</v>
      </c>
      <c r="K26" s="283"/>
      <c r="L26" s="182"/>
      <c r="M26" s="162"/>
      <c r="N26" s="207">
        <f t="shared" si="3"/>
        <v>0</v>
      </c>
      <c r="O26" s="167"/>
      <c r="P26" s="187"/>
      <c r="Q26" s="187"/>
      <c r="R26" s="264">
        <f t="shared" si="2"/>
        <v>0</v>
      </c>
      <c r="S26" s="19"/>
      <c r="T26" s="18"/>
      <c r="U26" s="18"/>
      <c r="V26" s="16"/>
    </row>
    <row r="27" spans="1:22" ht="14.25">
      <c r="A27" s="374"/>
      <c r="B27" s="174"/>
      <c r="C27" s="24"/>
      <c r="D27" s="61"/>
      <c r="E27" s="25"/>
      <c r="F27" s="25"/>
      <c r="G27" s="24"/>
      <c r="H27" s="154"/>
      <c r="I27" s="157"/>
      <c r="J27" s="206" t="s">
        <v>9</v>
      </c>
      <c r="K27" s="283" t="s">
        <v>163</v>
      </c>
      <c r="L27" s="182"/>
      <c r="M27" s="162"/>
      <c r="N27" s="207">
        <f t="shared" si="3"/>
        <v>0</v>
      </c>
      <c r="O27" s="167"/>
      <c r="P27" s="187"/>
      <c r="Q27" s="187"/>
      <c r="R27" s="264">
        <f t="shared" si="2"/>
        <v>0</v>
      </c>
      <c r="S27" s="19"/>
      <c r="T27" s="18"/>
      <c r="U27" s="18"/>
      <c r="V27" s="16"/>
    </row>
    <row r="28" spans="1:22" ht="15" thickBot="1">
      <c r="A28" s="374"/>
      <c r="B28" s="177"/>
      <c r="C28" s="26"/>
      <c r="D28" s="62"/>
      <c r="E28" s="27"/>
      <c r="F28" s="27"/>
      <c r="G28" s="26"/>
      <c r="H28" s="154"/>
      <c r="I28" s="158"/>
      <c r="J28" s="206" t="s">
        <v>9</v>
      </c>
      <c r="K28" s="284"/>
      <c r="L28" s="183"/>
      <c r="M28" s="163"/>
      <c r="N28" s="207">
        <f t="shared" si="3"/>
        <v>0</v>
      </c>
      <c r="O28" s="168"/>
      <c r="P28" s="187"/>
      <c r="Q28" s="187"/>
      <c r="R28" s="264">
        <f t="shared" si="2"/>
        <v>0</v>
      </c>
      <c r="S28" s="28"/>
      <c r="T28" s="18"/>
      <c r="U28" s="18"/>
      <c r="V28" s="16"/>
    </row>
    <row r="29" spans="1:22" ht="18.75" customHeight="1" thickBot="1">
      <c r="A29" s="375"/>
      <c r="B29" s="360" t="s">
        <v>71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208">
        <f>SUM(N22:N28)</f>
        <v>0</v>
      </c>
      <c r="O29" s="209">
        <f>SUM(O22:O28)</f>
        <v>0</v>
      </c>
      <c r="P29" s="210">
        <f>SUM(P22:P28)</f>
        <v>0</v>
      </c>
      <c r="Q29" s="211">
        <f>SUM(Q22:Q28)</f>
        <v>0</v>
      </c>
      <c r="R29" s="267">
        <f>SUM(R22:R28)</f>
        <v>0</v>
      </c>
      <c r="S29" s="212"/>
      <c r="T29" s="29"/>
      <c r="U29" s="29"/>
      <c r="V29" s="16"/>
    </row>
    <row r="30" spans="1:22" ht="14.25">
      <c r="A30" s="373" t="s">
        <v>72</v>
      </c>
      <c r="B30" s="178"/>
      <c r="C30" s="30"/>
      <c r="D30" s="63"/>
      <c r="E30" s="31"/>
      <c r="F30" s="31"/>
      <c r="G30" s="30"/>
      <c r="H30" s="186"/>
      <c r="I30" s="159"/>
      <c r="J30" s="206" t="s">
        <v>24</v>
      </c>
      <c r="K30" s="282"/>
      <c r="L30" s="184"/>
      <c r="M30" s="164"/>
      <c r="N30" s="207">
        <f>IF(J30="EUR",(IF($D$5="NE",(L30+M30),IF($D$6="ANO",(L30),(L30+M30)))),(IF(ISBLANK(K30)=TRUE,0,IF($D$5="NE",ROUND((L30+M30)/K30,2),IF($D$6="ano",ROUND(L30/K30,2),ROUND((L30+M30)/K30,2))))))</f>
        <v>0</v>
      </c>
      <c r="O30" s="165">
        <v>0</v>
      </c>
      <c r="P30" s="187"/>
      <c r="Q30" s="187"/>
      <c r="R30" s="264">
        <f aca="true" t="shared" si="4" ref="R30:R36">ROUND((IF(J30="EUR",(N30-Q30),(IF(K30="","0,00",(N30-(P30/K30)))))),2)</f>
        <v>0</v>
      </c>
      <c r="S30" s="32"/>
      <c r="T30" s="18"/>
      <c r="U30" s="18"/>
      <c r="V30" s="16"/>
    </row>
    <row r="31" spans="1:22" ht="12.75" customHeight="1">
      <c r="A31" s="374"/>
      <c r="B31" s="178"/>
      <c r="C31" s="24"/>
      <c r="D31" s="61"/>
      <c r="E31" s="25"/>
      <c r="F31" s="25"/>
      <c r="G31" s="24"/>
      <c r="H31" s="154"/>
      <c r="I31" s="157"/>
      <c r="J31" s="206" t="s">
        <v>9</v>
      </c>
      <c r="K31" s="283"/>
      <c r="L31" s="182"/>
      <c r="M31" s="162"/>
      <c r="N31" s="207">
        <f aca="true" t="shared" si="5" ref="N31:N36">IF(J31="EUR",(IF($D$5="NE",(L31+M31),IF($D$6="ANO",(L31),(L31+M31)))),(IF(ISBLANK(K31)=TRUE,0,IF($D$5="NE",ROUND((L31+M31)/K31,2),IF($D$6="ano",ROUND(L31/K31,2),ROUND((L31+M31)/K31,2))))))</f>
        <v>0</v>
      </c>
      <c r="O31" s="167"/>
      <c r="P31" s="187"/>
      <c r="Q31" s="187"/>
      <c r="R31" s="264">
        <f t="shared" si="4"/>
        <v>0</v>
      </c>
      <c r="S31" s="19"/>
      <c r="T31" s="18"/>
      <c r="U31" s="18"/>
      <c r="V31" s="16"/>
    </row>
    <row r="32" spans="1:22" ht="14.25">
      <c r="A32" s="374"/>
      <c r="B32" s="175"/>
      <c r="C32" s="24"/>
      <c r="D32" s="61"/>
      <c r="E32" s="25"/>
      <c r="F32" s="25"/>
      <c r="G32" s="24"/>
      <c r="H32" s="156"/>
      <c r="I32" s="157"/>
      <c r="J32" s="206" t="s">
        <v>9</v>
      </c>
      <c r="K32" s="283"/>
      <c r="L32" s="182"/>
      <c r="M32" s="162"/>
      <c r="N32" s="207">
        <f t="shared" si="5"/>
        <v>0</v>
      </c>
      <c r="O32" s="167"/>
      <c r="P32" s="187"/>
      <c r="Q32" s="187"/>
      <c r="R32" s="264">
        <f t="shared" si="4"/>
        <v>0</v>
      </c>
      <c r="S32" s="19"/>
      <c r="T32" s="18"/>
      <c r="U32" s="18"/>
      <c r="V32" s="16"/>
    </row>
    <row r="33" spans="1:22" ht="14.25">
      <c r="A33" s="374"/>
      <c r="B33" s="176"/>
      <c r="C33" s="24"/>
      <c r="D33" s="61"/>
      <c r="E33" s="25"/>
      <c r="F33" s="25"/>
      <c r="G33" s="24"/>
      <c r="H33" s="156"/>
      <c r="I33" s="157"/>
      <c r="J33" s="206" t="s">
        <v>24</v>
      </c>
      <c r="K33" s="283"/>
      <c r="L33" s="182"/>
      <c r="M33" s="162"/>
      <c r="N33" s="207">
        <f t="shared" si="5"/>
        <v>0</v>
      </c>
      <c r="O33" s="167"/>
      <c r="P33" s="187"/>
      <c r="Q33" s="187"/>
      <c r="R33" s="264">
        <f t="shared" si="4"/>
        <v>0</v>
      </c>
      <c r="S33" s="19"/>
      <c r="T33" s="18"/>
      <c r="U33" s="18"/>
      <c r="V33" s="16"/>
    </row>
    <row r="34" spans="1:22" ht="14.25">
      <c r="A34" s="374"/>
      <c r="B34" s="176"/>
      <c r="C34" s="24"/>
      <c r="D34" s="61"/>
      <c r="E34" s="25"/>
      <c r="F34" s="25"/>
      <c r="G34" s="24"/>
      <c r="H34" s="154"/>
      <c r="I34" s="157"/>
      <c r="J34" s="206" t="s">
        <v>9</v>
      </c>
      <c r="K34" s="283"/>
      <c r="L34" s="182"/>
      <c r="M34" s="162"/>
      <c r="N34" s="207">
        <f t="shared" si="5"/>
        <v>0</v>
      </c>
      <c r="O34" s="167"/>
      <c r="P34" s="187"/>
      <c r="Q34" s="187"/>
      <c r="R34" s="264">
        <f t="shared" si="4"/>
        <v>0</v>
      </c>
      <c r="S34" s="19"/>
      <c r="T34" s="18"/>
      <c r="U34" s="18"/>
      <c r="V34" s="16"/>
    </row>
    <row r="35" spans="1:22" ht="14.25">
      <c r="A35" s="374"/>
      <c r="B35" s="174"/>
      <c r="C35" s="24"/>
      <c r="D35" s="61"/>
      <c r="E35" s="25"/>
      <c r="F35" s="25"/>
      <c r="G35" s="24"/>
      <c r="H35" s="154"/>
      <c r="I35" s="157"/>
      <c r="J35" s="206" t="s">
        <v>9</v>
      </c>
      <c r="K35" s="283"/>
      <c r="L35" s="182"/>
      <c r="M35" s="162"/>
      <c r="N35" s="207">
        <f t="shared" si="5"/>
        <v>0</v>
      </c>
      <c r="O35" s="167"/>
      <c r="P35" s="187"/>
      <c r="Q35" s="187"/>
      <c r="R35" s="264">
        <f t="shared" si="4"/>
        <v>0</v>
      </c>
      <c r="S35" s="19"/>
      <c r="T35" s="18"/>
      <c r="U35" s="18"/>
      <c r="V35" s="16"/>
    </row>
    <row r="36" spans="1:22" ht="15" thickBot="1">
      <c r="A36" s="374"/>
      <c r="B36" s="177"/>
      <c r="C36" s="26"/>
      <c r="D36" s="62"/>
      <c r="E36" s="27"/>
      <c r="F36" s="27"/>
      <c r="G36" s="26"/>
      <c r="H36" s="154"/>
      <c r="I36" s="158"/>
      <c r="J36" s="206" t="s">
        <v>9</v>
      </c>
      <c r="K36" s="284"/>
      <c r="L36" s="183"/>
      <c r="M36" s="163"/>
      <c r="N36" s="207">
        <f t="shared" si="5"/>
        <v>0</v>
      </c>
      <c r="O36" s="168"/>
      <c r="P36" s="187"/>
      <c r="Q36" s="187"/>
      <c r="R36" s="264">
        <f t="shared" si="4"/>
        <v>0</v>
      </c>
      <c r="S36" s="28"/>
      <c r="T36" s="18"/>
      <c r="U36" s="18"/>
      <c r="V36" s="16"/>
    </row>
    <row r="37" spans="1:22" ht="17.25" customHeight="1" thickBot="1">
      <c r="A37" s="375"/>
      <c r="B37" s="360" t="s">
        <v>73</v>
      </c>
      <c r="C37" s="361"/>
      <c r="D37" s="361"/>
      <c r="E37" s="361"/>
      <c r="F37" s="361"/>
      <c r="G37" s="361"/>
      <c r="H37" s="361"/>
      <c r="I37" s="361"/>
      <c r="J37" s="361"/>
      <c r="K37" s="361"/>
      <c r="L37" s="361">
        <f aca="true" t="shared" si="6" ref="L37:R37">SUM(L30:L36)</f>
        <v>0</v>
      </c>
      <c r="M37" s="361">
        <f t="shared" si="6"/>
        <v>0</v>
      </c>
      <c r="N37" s="208">
        <f t="shared" si="6"/>
        <v>0</v>
      </c>
      <c r="O37" s="209">
        <f t="shared" si="6"/>
        <v>0</v>
      </c>
      <c r="P37" s="210">
        <f t="shared" si="6"/>
        <v>0</v>
      </c>
      <c r="Q37" s="211">
        <f t="shared" si="6"/>
        <v>0</v>
      </c>
      <c r="R37" s="267">
        <f t="shared" si="6"/>
        <v>0</v>
      </c>
      <c r="S37" s="212"/>
      <c r="T37" s="29"/>
      <c r="U37" s="29"/>
      <c r="V37" s="16"/>
    </row>
    <row r="38" spans="1:22" ht="14.25">
      <c r="A38" s="369" t="s">
        <v>74</v>
      </c>
      <c r="B38" s="178"/>
      <c r="C38" s="30"/>
      <c r="D38" s="63"/>
      <c r="E38" s="31"/>
      <c r="F38" s="31"/>
      <c r="G38" s="30"/>
      <c r="H38" s="186"/>
      <c r="I38" s="159"/>
      <c r="J38" s="206" t="s">
        <v>24</v>
      </c>
      <c r="K38" s="282"/>
      <c r="L38" s="184"/>
      <c r="M38" s="164"/>
      <c r="N38" s="207">
        <f>IF(J38="EUR",(IF($D$5="NE",(L38+M38),IF($D$6="ANO",(L38),(L38+M38)))),(IF(ISBLANK(K38)=TRUE,0,IF($D$5="NE",ROUND((L38+M38)/K38,2),IF($D$6="ano",ROUND(L38/K38,2),ROUND((L38+M38)/K38,2))))))</f>
        <v>0</v>
      </c>
      <c r="O38" s="165"/>
      <c r="P38" s="187"/>
      <c r="Q38" s="187"/>
      <c r="R38" s="264">
        <f aca="true" t="shared" si="7" ref="R38:R44">ROUND((IF(J38="EUR",(N38-Q38),(IF(K38="","0,00",(N38-(P38/K38)))))),2)</f>
        <v>0</v>
      </c>
      <c r="S38" s="32"/>
      <c r="T38" s="18"/>
      <c r="U38" s="18"/>
      <c r="V38" s="16"/>
    </row>
    <row r="39" spans="1:22" ht="12.75" customHeight="1">
      <c r="A39" s="376"/>
      <c r="B39" s="41"/>
      <c r="C39" s="24"/>
      <c r="D39" s="61"/>
      <c r="E39" s="25"/>
      <c r="F39" s="25"/>
      <c r="G39" s="24"/>
      <c r="H39" s="154"/>
      <c r="I39" s="157"/>
      <c r="J39" s="206" t="s">
        <v>9</v>
      </c>
      <c r="K39" s="283"/>
      <c r="L39" s="182"/>
      <c r="M39" s="162"/>
      <c r="N39" s="207">
        <f aca="true" t="shared" si="8" ref="N39:N44">IF(J39="EUR",(IF($D$5="NE",(L39+M39),IF($D$6="ANO",(L39),(L39+M39)))),(IF(ISBLANK(K39)=TRUE,0,IF($D$5="NE",ROUND((L39+M39)/K39,2),IF($D$6="ano",ROUND(L39/K39,2),ROUND((L39+M39)/K39,2))))))</f>
        <v>0</v>
      </c>
      <c r="O39" s="167"/>
      <c r="P39" s="187"/>
      <c r="Q39" s="187"/>
      <c r="R39" s="264">
        <f t="shared" si="7"/>
        <v>0</v>
      </c>
      <c r="S39" s="19"/>
      <c r="T39" s="18"/>
      <c r="U39" s="18"/>
      <c r="V39" s="16"/>
    </row>
    <row r="40" spans="1:22" ht="14.25">
      <c r="A40" s="376"/>
      <c r="B40" s="175"/>
      <c r="C40" s="24"/>
      <c r="D40" s="61"/>
      <c r="E40" s="25"/>
      <c r="F40" s="25"/>
      <c r="G40" s="24"/>
      <c r="H40" s="156"/>
      <c r="I40" s="157"/>
      <c r="J40" s="206" t="s">
        <v>9</v>
      </c>
      <c r="K40" s="283"/>
      <c r="L40" s="182"/>
      <c r="M40" s="162"/>
      <c r="N40" s="207">
        <f t="shared" si="8"/>
        <v>0</v>
      </c>
      <c r="O40" s="167"/>
      <c r="P40" s="187"/>
      <c r="Q40" s="187"/>
      <c r="R40" s="264">
        <f t="shared" si="7"/>
        <v>0</v>
      </c>
      <c r="S40" s="19"/>
      <c r="T40" s="18"/>
      <c r="U40" s="18"/>
      <c r="V40" s="16"/>
    </row>
    <row r="41" spans="1:22" ht="14.25">
      <c r="A41" s="376"/>
      <c r="B41" s="176"/>
      <c r="C41" s="24"/>
      <c r="D41" s="61"/>
      <c r="E41" s="25"/>
      <c r="F41" s="25"/>
      <c r="G41" s="24"/>
      <c r="H41" s="156"/>
      <c r="I41" s="157"/>
      <c r="J41" s="206" t="s">
        <v>24</v>
      </c>
      <c r="K41" s="283"/>
      <c r="L41" s="182"/>
      <c r="M41" s="162"/>
      <c r="N41" s="207">
        <f t="shared" si="8"/>
        <v>0</v>
      </c>
      <c r="O41" s="167"/>
      <c r="P41" s="187"/>
      <c r="Q41" s="187"/>
      <c r="R41" s="264">
        <f t="shared" si="7"/>
        <v>0</v>
      </c>
      <c r="S41" s="19"/>
      <c r="T41" s="18"/>
      <c r="U41" s="18"/>
      <c r="V41" s="16"/>
    </row>
    <row r="42" spans="1:22" ht="14.25">
      <c r="A42" s="376"/>
      <c r="B42" s="176"/>
      <c r="C42" s="24"/>
      <c r="D42" s="61"/>
      <c r="E42" s="25"/>
      <c r="F42" s="25"/>
      <c r="G42" s="24"/>
      <c r="H42" s="154"/>
      <c r="I42" s="157"/>
      <c r="J42" s="206" t="s">
        <v>9</v>
      </c>
      <c r="K42" s="283"/>
      <c r="L42" s="182">
        <v>0</v>
      </c>
      <c r="M42" s="162"/>
      <c r="N42" s="207">
        <f t="shared" si="8"/>
        <v>0</v>
      </c>
      <c r="O42" s="167"/>
      <c r="P42" s="187"/>
      <c r="Q42" s="187"/>
      <c r="R42" s="264">
        <f t="shared" si="7"/>
        <v>0</v>
      </c>
      <c r="S42" s="19"/>
      <c r="T42" s="18"/>
      <c r="U42" s="18"/>
      <c r="V42" s="16"/>
    </row>
    <row r="43" spans="1:22" ht="14.25">
      <c r="A43" s="376"/>
      <c r="B43" s="174"/>
      <c r="C43" s="24"/>
      <c r="D43" s="61"/>
      <c r="E43" s="25"/>
      <c r="F43" s="25"/>
      <c r="G43" s="24"/>
      <c r="H43" s="154"/>
      <c r="I43" s="157"/>
      <c r="J43" s="206" t="s">
        <v>9</v>
      </c>
      <c r="K43" s="283"/>
      <c r="L43" s="182"/>
      <c r="M43" s="162"/>
      <c r="N43" s="207">
        <f t="shared" si="8"/>
        <v>0</v>
      </c>
      <c r="O43" s="167"/>
      <c r="P43" s="187"/>
      <c r="Q43" s="187"/>
      <c r="R43" s="264">
        <f t="shared" si="7"/>
        <v>0</v>
      </c>
      <c r="S43" s="19"/>
      <c r="T43" s="18"/>
      <c r="U43" s="18"/>
      <c r="V43" s="16"/>
    </row>
    <row r="44" spans="1:22" ht="15" thickBot="1">
      <c r="A44" s="376"/>
      <c r="B44" s="177"/>
      <c r="C44" s="26"/>
      <c r="D44" s="62"/>
      <c r="E44" s="27"/>
      <c r="F44" s="27"/>
      <c r="G44" s="26"/>
      <c r="H44" s="154"/>
      <c r="I44" s="158"/>
      <c r="J44" s="206" t="s">
        <v>9</v>
      </c>
      <c r="K44" s="284"/>
      <c r="L44" s="183"/>
      <c r="M44" s="163"/>
      <c r="N44" s="207">
        <f t="shared" si="8"/>
        <v>0</v>
      </c>
      <c r="O44" s="168"/>
      <c r="P44" s="187"/>
      <c r="Q44" s="187"/>
      <c r="R44" s="264">
        <f t="shared" si="7"/>
        <v>0</v>
      </c>
      <c r="S44" s="28"/>
      <c r="T44" s="18"/>
      <c r="U44" s="18"/>
      <c r="V44" s="16"/>
    </row>
    <row r="45" spans="1:22" ht="19.5" customHeight="1" thickBot="1">
      <c r="A45" s="377"/>
      <c r="B45" s="360" t="s">
        <v>75</v>
      </c>
      <c r="C45" s="361"/>
      <c r="D45" s="361"/>
      <c r="E45" s="361"/>
      <c r="F45" s="361"/>
      <c r="G45" s="361"/>
      <c r="H45" s="361"/>
      <c r="I45" s="361"/>
      <c r="J45" s="361"/>
      <c r="K45" s="361"/>
      <c r="L45" s="361">
        <f aca="true" t="shared" si="9" ref="L45:R45">SUM(L38:L44)</f>
        <v>0</v>
      </c>
      <c r="M45" s="361">
        <f t="shared" si="9"/>
        <v>0</v>
      </c>
      <c r="N45" s="208">
        <f t="shared" si="9"/>
        <v>0</v>
      </c>
      <c r="O45" s="209">
        <f t="shared" si="9"/>
        <v>0</v>
      </c>
      <c r="P45" s="210">
        <f t="shared" si="9"/>
        <v>0</v>
      </c>
      <c r="Q45" s="211">
        <f t="shared" si="9"/>
        <v>0</v>
      </c>
      <c r="R45" s="267">
        <f t="shared" si="9"/>
        <v>0</v>
      </c>
      <c r="S45" s="212"/>
      <c r="T45" s="29"/>
      <c r="U45" s="29"/>
      <c r="V45" s="16"/>
    </row>
    <row r="46" spans="1:22" ht="14.25">
      <c r="A46" s="369" t="s">
        <v>76</v>
      </c>
      <c r="B46" s="178"/>
      <c r="C46" s="30"/>
      <c r="D46" s="63"/>
      <c r="E46" s="31"/>
      <c r="F46" s="31"/>
      <c r="G46" s="30"/>
      <c r="H46" s="186"/>
      <c r="I46" s="159"/>
      <c r="J46" s="206" t="s">
        <v>24</v>
      </c>
      <c r="K46" s="282"/>
      <c r="L46" s="184"/>
      <c r="M46" s="164"/>
      <c r="N46" s="207">
        <f>IF(J46="EUR",(IF($D$5="NE",(L46+M46),IF($D$6="ANO",(L46),(L46+M46)))),(IF(ISBLANK(K46)=TRUE,0,IF($D$5="NE",ROUND((L46+M46)/K46,2),IF($D$6="ano",ROUND(L46/K46,2),ROUND((L46+M46)/K46,2))))))</f>
        <v>0</v>
      </c>
      <c r="O46" s="165"/>
      <c r="P46" s="187"/>
      <c r="Q46" s="187"/>
      <c r="R46" s="264">
        <f aca="true" t="shared" si="10" ref="R46:R52">ROUND((IF(J46="EUR",(N46-Q46),(IF(K46="","0,00",(N46-(P46/K46)))))),2)</f>
        <v>0</v>
      </c>
      <c r="S46" s="32"/>
      <c r="T46" s="18"/>
      <c r="U46" s="18"/>
      <c r="V46" s="16"/>
    </row>
    <row r="47" spans="1:22" ht="12.75" customHeight="1">
      <c r="A47" s="370"/>
      <c r="B47" s="178"/>
      <c r="C47" s="24"/>
      <c r="D47" s="61"/>
      <c r="E47" s="25"/>
      <c r="F47" s="25"/>
      <c r="G47" s="24"/>
      <c r="H47" s="154"/>
      <c r="I47" s="157"/>
      <c r="J47" s="206" t="s">
        <v>9</v>
      </c>
      <c r="K47" s="283"/>
      <c r="L47" s="182"/>
      <c r="M47" s="162"/>
      <c r="N47" s="207">
        <f aca="true" t="shared" si="11" ref="N47:N52">IF(J47="EUR",(IF($D$5="NE",(L47+M47),IF($D$6="ANO",(L47),(L47+M47)))),(IF(ISBLANK(K47)=TRUE,0,IF($D$5="NE",ROUND((L47+M47)/K47,2),IF($D$6="ano",ROUND(L47/K47,2),ROUND((L47+M47)/K47,2))))))</f>
        <v>0</v>
      </c>
      <c r="O47" s="165"/>
      <c r="P47" s="187"/>
      <c r="Q47" s="187"/>
      <c r="R47" s="264">
        <f t="shared" si="10"/>
        <v>0</v>
      </c>
      <c r="S47" s="19"/>
      <c r="T47" s="18"/>
      <c r="U47" s="18"/>
      <c r="V47" s="16"/>
    </row>
    <row r="48" spans="1:22" ht="14.25">
      <c r="A48" s="370"/>
      <c r="B48" s="175"/>
      <c r="C48" s="24"/>
      <c r="D48" s="61"/>
      <c r="E48" s="25"/>
      <c r="F48" s="25"/>
      <c r="G48" s="24"/>
      <c r="H48" s="156"/>
      <c r="I48" s="157"/>
      <c r="J48" s="206" t="s">
        <v>9</v>
      </c>
      <c r="K48" s="283"/>
      <c r="L48" s="182"/>
      <c r="M48" s="162"/>
      <c r="N48" s="207">
        <f t="shared" si="11"/>
        <v>0</v>
      </c>
      <c r="O48" s="165"/>
      <c r="P48" s="187"/>
      <c r="Q48" s="187"/>
      <c r="R48" s="264">
        <f t="shared" si="10"/>
        <v>0</v>
      </c>
      <c r="S48" s="19"/>
      <c r="T48" s="18"/>
      <c r="U48" s="18"/>
      <c r="V48" s="16"/>
    </row>
    <row r="49" spans="1:22" ht="14.25">
      <c r="A49" s="370"/>
      <c r="B49" s="176"/>
      <c r="C49" s="24"/>
      <c r="D49" s="61"/>
      <c r="E49" s="25"/>
      <c r="F49" s="25"/>
      <c r="G49" s="24"/>
      <c r="H49" s="156"/>
      <c r="I49" s="157"/>
      <c r="J49" s="206" t="s">
        <v>24</v>
      </c>
      <c r="K49" s="283"/>
      <c r="L49" s="182"/>
      <c r="M49" s="162"/>
      <c r="N49" s="207">
        <f t="shared" si="11"/>
        <v>0</v>
      </c>
      <c r="O49" s="165"/>
      <c r="P49" s="187"/>
      <c r="Q49" s="187"/>
      <c r="R49" s="264">
        <f t="shared" si="10"/>
        <v>0</v>
      </c>
      <c r="S49" s="19"/>
      <c r="T49" s="18"/>
      <c r="U49" s="18"/>
      <c r="V49" s="16"/>
    </row>
    <row r="50" spans="1:22" ht="14.25">
      <c r="A50" s="370"/>
      <c r="B50" s="176"/>
      <c r="C50" s="24"/>
      <c r="D50" s="61"/>
      <c r="E50" s="25"/>
      <c r="F50" s="25"/>
      <c r="G50" s="24"/>
      <c r="H50" s="154"/>
      <c r="I50" s="157"/>
      <c r="J50" s="206" t="s">
        <v>9</v>
      </c>
      <c r="K50" s="283"/>
      <c r="L50" s="182">
        <v>0</v>
      </c>
      <c r="M50" s="162"/>
      <c r="N50" s="207">
        <f t="shared" si="11"/>
        <v>0</v>
      </c>
      <c r="O50" s="165"/>
      <c r="P50" s="187"/>
      <c r="Q50" s="187"/>
      <c r="R50" s="264">
        <f t="shared" si="10"/>
        <v>0</v>
      </c>
      <c r="S50" s="19"/>
      <c r="T50" s="18"/>
      <c r="U50" s="18"/>
      <c r="V50" s="16"/>
    </row>
    <row r="51" spans="1:22" ht="14.25">
      <c r="A51" s="370"/>
      <c r="B51" s="174"/>
      <c r="C51" s="24"/>
      <c r="D51" s="61"/>
      <c r="E51" s="25"/>
      <c r="F51" s="25"/>
      <c r="G51" s="24"/>
      <c r="H51" s="154"/>
      <c r="I51" s="157"/>
      <c r="J51" s="206" t="s">
        <v>9</v>
      </c>
      <c r="K51" s="283"/>
      <c r="L51" s="182"/>
      <c r="M51" s="162"/>
      <c r="N51" s="207">
        <f t="shared" si="11"/>
        <v>0</v>
      </c>
      <c r="O51" s="165"/>
      <c r="P51" s="187"/>
      <c r="Q51" s="187"/>
      <c r="R51" s="264">
        <f t="shared" si="10"/>
        <v>0</v>
      </c>
      <c r="S51" s="19"/>
      <c r="T51" s="18"/>
      <c r="U51" s="18"/>
      <c r="V51" s="16"/>
    </row>
    <row r="52" spans="1:22" ht="15" thickBot="1">
      <c r="A52" s="370"/>
      <c r="B52" s="177"/>
      <c r="C52" s="26"/>
      <c r="D52" s="62"/>
      <c r="E52" s="27"/>
      <c r="F52" s="27"/>
      <c r="G52" s="26"/>
      <c r="H52" s="154"/>
      <c r="I52" s="158"/>
      <c r="J52" s="206" t="s">
        <v>9</v>
      </c>
      <c r="K52" s="284"/>
      <c r="L52" s="183"/>
      <c r="M52" s="163"/>
      <c r="N52" s="207">
        <f t="shared" si="11"/>
        <v>0</v>
      </c>
      <c r="O52" s="169"/>
      <c r="P52" s="187"/>
      <c r="Q52" s="187"/>
      <c r="R52" s="264">
        <f t="shared" si="10"/>
        <v>0</v>
      </c>
      <c r="S52" s="28"/>
      <c r="T52" s="18"/>
      <c r="U52" s="18"/>
      <c r="V52" s="16"/>
    </row>
    <row r="53" spans="1:22" ht="21" customHeight="1" thickBot="1">
      <c r="A53" s="371"/>
      <c r="B53" s="360" t="s">
        <v>77</v>
      </c>
      <c r="C53" s="361"/>
      <c r="D53" s="361"/>
      <c r="E53" s="361"/>
      <c r="F53" s="361"/>
      <c r="G53" s="361"/>
      <c r="H53" s="361"/>
      <c r="I53" s="361"/>
      <c r="J53" s="361"/>
      <c r="K53" s="361"/>
      <c r="L53" s="361">
        <f aca="true" t="shared" si="12" ref="L53:R53">SUM(L46:L52)</f>
        <v>0</v>
      </c>
      <c r="M53" s="361">
        <f t="shared" si="12"/>
        <v>0</v>
      </c>
      <c r="N53" s="208">
        <f t="shared" si="12"/>
        <v>0</v>
      </c>
      <c r="O53" s="209">
        <f t="shared" si="12"/>
        <v>0</v>
      </c>
      <c r="P53" s="210">
        <f t="shared" si="12"/>
        <v>0</v>
      </c>
      <c r="Q53" s="211">
        <f t="shared" si="12"/>
        <v>0</v>
      </c>
      <c r="R53" s="267">
        <f t="shared" si="12"/>
        <v>0</v>
      </c>
      <c r="S53" s="212"/>
      <c r="T53" s="29"/>
      <c r="U53" s="29"/>
      <c r="V53" s="16"/>
    </row>
    <row r="54" spans="1:22" ht="12.75" customHeight="1">
      <c r="A54" s="369" t="s">
        <v>78</v>
      </c>
      <c r="B54" s="178"/>
      <c r="C54" s="30"/>
      <c r="D54" s="63"/>
      <c r="E54" s="31"/>
      <c r="F54" s="31"/>
      <c r="G54" s="30"/>
      <c r="H54" s="186"/>
      <c r="I54" s="159"/>
      <c r="J54" s="206" t="s">
        <v>24</v>
      </c>
      <c r="K54" s="282"/>
      <c r="L54" s="184">
        <v>0</v>
      </c>
      <c r="M54" s="164"/>
      <c r="N54" s="207">
        <f>IF(J54="EUR",(IF($D$5="NE",(L54+M54),IF($D$6="ANO",(L54),(L54+M54)))),(IF(ISBLANK(K54)=TRUE,0,IF($D$5="NE",ROUND((L54+M54)/K54,2),IF($D$6="ano",ROUND(L54/K54,2),ROUND((L54+M54)/K54,2))))))</f>
        <v>0</v>
      </c>
      <c r="O54" s="165"/>
      <c r="P54" s="187"/>
      <c r="Q54" s="187"/>
      <c r="R54" s="264">
        <f aca="true" t="shared" si="13" ref="R54:R60">ROUND((IF(J54="EUR",(N54-Q54),(IF(K54="","0,00",(N54-(P54/K54)))))),2)</f>
        <v>0</v>
      </c>
      <c r="S54" s="32"/>
      <c r="T54" s="18"/>
      <c r="U54" s="18"/>
      <c r="V54" s="16"/>
    </row>
    <row r="55" spans="1:22" ht="14.25">
      <c r="A55" s="370"/>
      <c r="B55" s="178"/>
      <c r="C55" s="24"/>
      <c r="D55" s="61"/>
      <c r="E55" s="25"/>
      <c r="F55" s="25"/>
      <c r="G55" s="24"/>
      <c r="H55" s="154"/>
      <c r="I55" s="157"/>
      <c r="J55" s="206" t="s">
        <v>9</v>
      </c>
      <c r="K55" s="283"/>
      <c r="L55" s="182"/>
      <c r="M55" s="162"/>
      <c r="N55" s="207">
        <f aca="true" t="shared" si="14" ref="N55:N60">IF(J55="EUR",(IF($D$5="NE",(L55+M55),IF($D$6="ANO",(L55),(L55+M55)))),(IF(ISBLANK(K55)=TRUE,0,IF($D$5="NE",ROUND((L55+M55)/K55,2),IF($D$6="ano",ROUND(L55/K55,2),ROUND((L55+M55)/K55,2))))))</f>
        <v>0</v>
      </c>
      <c r="O55" s="165"/>
      <c r="P55" s="187"/>
      <c r="Q55" s="187"/>
      <c r="R55" s="264">
        <f t="shared" si="13"/>
        <v>0</v>
      </c>
      <c r="S55" s="19"/>
      <c r="T55" s="18"/>
      <c r="U55" s="18"/>
      <c r="V55" s="16"/>
    </row>
    <row r="56" spans="1:22" ht="14.25">
      <c r="A56" s="370"/>
      <c r="B56" s="175"/>
      <c r="C56" s="24"/>
      <c r="D56" s="61"/>
      <c r="E56" s="25"/>
      <c r="F56" s="25"/>
      <c r="G56" s="24"/>
      <c r="H56" s="156"/>
      <c r="I56" s="157"/>
      <c r="J56" s="206" t="s">
        <v>9</v>
      </c>
      <c r="K56" s="283"/>
      <c r="L56" s="182">
        <v>0</v>
      </c>
      <c r="M56" s="162"/>
      <c r="N56" s="207">
        <f t="shared" si="14"/>
        <v>0</v>
      </c>
      <c r="O56" s="165"/>
      <c r="P56" s="187"/>
      <c r="Q56" s="187"/>
      <c r="R56" s="264">
        <f t="shared" si="13"/>
        <v>0</v>
      </c>
      <c r="S56" s="19"/>
      <c r="T56" s="18"/>
      <c r="U56" s="18"/>
      <c r="V56" s="16"/>
    </row>
    <row r="57" spans="1:22" ht="14.25">
      <c r="A57" s="370"/>
      <c r="B57" s="176"/>
      <c r="C57" s="24"/>
      <c r="D57" s="61"/>
      <c r="E57" s="25"/>
      <c r="F57" s="25"/>
      <c r="G57" s="24"/>
      <c r="H57" s="156"/>
      <c r="I57" s="157"/>
      <c r="J57" s="206" t="s">
        <v>24</v>
      </c>
      <c r="K57" s="283"/>
      <c r="L57" s="182"/>
      <c r="M57" s="162"/>
      <c r="N57" s="207">
        <f t="shared" si="14"/>
        <v>0</v>
      </c>
      <c r="O57" s="165"/>
      <c r="P57" s="187"/>
      <c r="Q57" s="187"/>
      <c r="R57" s="264">
        <f t="shared" si="13"/>
        <v>0</v>
      </c>
      <c r="S57" s="19"/>
      <c r="T57" s="18"/>
      <c r="U57" s="18"/>
      <c r="V57" s="16"/>
    </row>
    <row r="58" spans="1:22" ht="14.25">
      <c r="A58" s="370"/>
      <c r="B58" s="176"/>
      <c r="C58" s="24"/>
      <c r="D58" s="61"/>
      <c r="E58" s="25"/>
      <c r="F58" s="25"/>
      <c r="G58" s="24"/>
      <c r="H58" s="154"/>
      <c r="I58" s="157"/>
      <c r="J58" s="206" t="s">
        <v>9</v>
      </c>
      <c r="K58" s="283"/>
      <c r="L58" s="182"/>
      <c r="M58" s="162"/>
      <c r="N58" s="207">
        <f t="shared" si="14"/>
        <v>0</v>
      </c>
      <c r="O58" s="165"/>
      <c r="P58" s="187"/>
      <c r="Q58" s="187"/>
      <c r="R58" s="264">
        <f t="shared" si="13"/>
        <v>0</v>
      </c>
      <c r="S58" s="19"/>
      <c r="T58" s="18"/>
      <c r="U58" s="18"/>
      <c r="V58" s="16"/>
    </row>
    <row r="59" spans="1:22" ht="14.25">
      <c r="A59" s="370"/>
      <c r="B59" s="174"/>
      <c r="C59" s="24"/>
      <c r="D59" s="61"/>
      <c r="E59" s="25"/>
      <c r="F59" s="25"/>
      <c r="G59" s="24"/>
      <c r="H59" s="154"/>
      <c r="I59" s="157"/>
      <c r="J59" s="206" t="s">
        <v>9</v>
      </c>
      <c r="K59" s="283"/>
      <c r="L59" s="182"/>
      <c r="M59" s="162"/>
      <c r="N59" s="207">
        <f t="shared" si="14"/>
        <v>0</v>
      </c>
      <c r="O59" s="165"/>
      <c r="P59" s="187"/>
      <c r="Q59" s="187"/>
      <c r="R59" s="264">
        <f t="shared" si="13"/>
        <v>0</v>
      </c>
      <c r="S59" s="19"/>
      <c r="T59" s="18"/>
      <c r="U59" s="18"/>
      <c r="V59" s="16"/>
    </row>
    <row r="60" spans="1:22" ht="15" thickBot="1">
      <c r="A60" s="370"/>
      <c r="B60" s="177"/>
      <c r="C60" s="26"/>
      <c r="D60" s="62"/>
      <c r="E60" s="27"/>
      <c r="F60" s="27"/>
      <c r="G60" s="26"/>
      <c r="H60" s="154"/>
      <c r="I60" s="158"/>
      <c r="J60" s="206" t="s">
        <v>9</v>
      </c>
      <c r="K60" s="284"/>
      <c r="L60" s="183"/>
      <c r="M60" s="163"/>
      <c r="N60" s="207">
        <f t="shared" si="14"/>
        <v>0</v>
      </c>
      <c r="O60" s="169"/>
      <c r="P60" s="187"/>
      <c r="Q60" s="187"/>
      <c r="R60" s="264">
        <f t="shared" si="13"/>
        <v>0</v>
      </c>
      <c r="S60" s="28"/>
      <c r="T60" s="18"/>
      <c r="U60" s="18"/>
      <c r="V60" s="16"/>
    </row>
    <row r="61" spans="1:22" ht="18" customHeight="1" thickBot="1">
      <c r="A61" s="379"/>
      <c r="B61" s="360" t="s">
        <v>79</v>
      </c>
      <c r="C61" s="361"/>
      <c r="D61" s="361"/>
      <c r="E61" s="361"/>
      <c r="F61" s="361"/>
      <c r="G61" s="361"/>
      <c r="H61" s="361"/>
      <c r="I61" s="361"/>
      <c r="J61" s="361"/>
      <c r="K61" s="361"/>
      <c r="L61" s="361">
        <f aca="true" t="shared" si="15" ref="L61:R61">SUM(L54:L60)</f>
        <v>0</v>
      </c>
      <c r="M61" s="361">
        <f t="shared" si="15"/>
        <v>0</v>
      </c>
      <c r="N61" s="208">
        <f t="shared" si="15"/>
        <v>0</v>
      </c>
      <c r="O61" s="209">
        <f t="shared" si="15"/>
        <v>0</v>
      </c>
      <c r="P61" s="210">
        <f t="shared" si="15"/>
        <v>0</v>
      </c>
      <c r="Q61" s="211">
        <f t="shared" si="15"/>
        <v>0</v>
      </c>
      <c r="R61" s="267">
        <f t="shared" si="15"/>
        <v>0</v>
      </c>
      <c r="S61" s="212"/>
      <c r="T61" s="18"/>
      <c r="U61" s="18"/>
      <c r="V61" s="16"/>
    </row>
    <row r="62" spans="1:22" ht="12.75" customHeight="1">
      <c r="A62" s="369" t="s">
        <v>56</v>
      </c>
      <c r="B62" s="178"/>
      <c r="C62" s="30"/>
      <c r="D62" s="63"/>
      <c r="E62" s="31"/>
      <c r="F62" s="31"/>
      <c r="G62" s="30"/>
      <c r="H62" s="186"/>
      <c r="I62" s="159"/>
      <c r="J62" s="206" t="s">
        <v>24</v>
      </c>
      <c r="K62" s="282"/>
      <c r="L62" s="184"/>
      <c r="M62" s="164"/>
      <c r="N62" s="207">
        <f>IF(J62="EUR",(IF($D$5="NE",(L62+M62),IF($D$6="ANO",(L62),(L62+M62)))),(IF(ISBLANK(K62)=TRUE,0,IF($D$5="NE",ROUND((L62+M62)/K62,2),IF($D$6="ano",ROUND(L62/K62,2),ROUND((L62+M62)/K62,2))))))</f>
        <v>0</v>
      </c>
      <c r="O62" s="165"/>
      <c r="P62" s="187"/>
      <c r="Q62" s="187"/>
      <c r="R62" s="264">
        <f aca="true" t="shared" si="16" ref="R62:R68">ROUND((IF(J62="EUR",(N62-Q62),(IF(K62="","0,00",(N62-(P62/K62)))))),2)</f>
        <v>0</v>
      </c>
      <c r="S62" s="32"/>
      <c r="T62" s="18"/>
      <c r="U62" s="18"/>
      <c r="V62" s="16"/>
    </row>
    <row r="63" spans="1:22" ht="12.75" customHeight="1">
      <c r="A63" s="376"/>
      <c r="B63" s="178"/>
      <c r="C63" s="24"/>
      <c r="D63" s="61"/>
      <c r="E63" s="25"/>
      <c r="F63" s="25"/>
      <c r="G63" s="24"/>
      <c r="H63" s="154"/>
      <c r="I63" s="157"/>
      <c r="J63" s="206" t="s">
        <v>9</v>
      </c>
      <c r="K63" s="283"/>
      <c r="L63" s="182"/>
      <c r="M63" s="162"/>
      <c r="N63" s="207">
        <f aca="true" t="shared" si="17" ref="N63:N68">IF(J63="EUR",(IF($D$5="NE",(L63+M63),IF($D$6="ANO",(L63),(L63+M63)))),(IF(ISBLANK(K63)=TRUE,0,IF($D$5="NE",ROUND((L63+M63)/K63,2),IF($D$6="ano",ROUND(L63/K63,2),ROUND((L63+M63)/K63,2))))))</f>
        <v>0</v>
      </c>
      <c r="O63" s="167"/>
      <c r="P63" s="187"/>
      <c r="Q63" s="187"/>
      <c r="R63" s="264">
        <f t="shared" si="16"/>
        <v>0</v>
      </c>
      <c r="S63" s="19"/>
      <c r="T63" s="18"/>
      <c r="U63" s="18"/>
      <c r="V63" s="16"/>
    </row>
    <row r="64" spans="1:22" ht="12.75" customHeight="1">
      <c r="A64" s="376"/>
      <c r="B64" s="175"/>
      <c r="C64" s="24"/>
      <c r="D64" s="61"/>
      <c r="E64" s="25"/>
      <c r="F64" s="25"/>
      <c r="G64" s="24"/>
      <c r="H64" s="156"/>
      <c r="I64" s="157"/>
      <c r="J64" s="206" t="s">
        <v>9</v>
      </c>
      <c r="K64" s="283"/>
      <c r="L64" s="182"/>
      <c r="M64" s="162"/>
      <c r="N64" s="207">
        <f t="shared" si="17"/>
        <v>0</v>
      </c>
      <c r="O64" s="167"/>
      <c r="P64" s="187"/>
      <c r="Q64" s="187"/>
      <c r="R64" s="264">
        <f t="shared" si="16"/>
        <v>0</v>
      </c>
      <c r="S64" s="19"/>
      <c r="T64" s="18"/>
      <c r="U64" s="18"/>
      <c r="V64" s="16"/>
    </row>
    <row r="65" spans="1:22" ht="12.75" customHeight="1">
      <c r="A65" s="376"/>
      <c r="B65" s="176"/>
      <c r="C65" s="24"/>
      <c r="D65" s="61"/>
      <c r="E65" s="25"/>
      <c r="F65" s="25"/>
      <c r="G65" s="24"/>
      <c r="H65" s="156"/>
      <c r="I65" s="157"/>
      <c r="J65" s="206" t="s">
        <v>24</v>
      </c>
      <c r="K65" s="283"/>
      <c r="L65" s="182"/>
      <c r="M65" s="162"/>
      <c r="N65" s="207">
        <f t="shared" si="17"/>
        <v>0</v>
      </c>
      <c r="O65" s="167"/>
      <c r="P65" s="187"/>
      <c r="Q65" s="187"/>
      <c r="R65" s="264">
        <f t="shared" si="16"/>
        <v>0</v>
      </c>
      <c r="S65" s="19"/>
      <c r="T65" s="18"/>
      <c r="U65" s="18"/>
      <c r="V65" s="16"/>
    </row>
    <row r="66" spans="1:22" ht="12.75" customHeight="1">
      <c r="A66" s="376"/>
      <c r="B66" s="176"/>
      <c r="C66" s="24"/>
      <c r="D66" s="61"/>
      <c r="E66" s="25"/>
      <c r="F66" s="25"/>
      <c r="G66" s="24"/>
      <c r="H66" s="154"/>
      <c r="I66" s="157"/>
      <c r="J66" s="206" t="s">
        <v>9</v>
      </c>
      <c r="K66" s="283"/>
      <c r="L66" s="182">
        <v>0</v>
      </c>
      <c r="M66" s="162"/>
      <c r="N66" s="207">
        <f t="shared" si="17"/>
        <v>0</v>
      </c>
      <c r="O66" s="167"/>
      <c r="P66" s="187"/>
      <c r="Q66" s="187"/>
      <c r="R66" s="264">
        <f t="shared" si="16"/>
        <v>0</v>
      </c>
      <c r="S66" s="19"/>
      <c r="T66" s="18"/>
      <c r="U66" s="18"/>
      <c r="V66" s="16"/>
    </row>
    <row r="67" spans="1:22" ht="12.75" customHeight="1">
      <c r="A67" s="376"/>
      <c r="B67" s="174"/>
      <c r="C67" s="24"/>
      <c r="D67" s="61"/>
      <c r="E67" s="25"/>
      <c r="F67" s="25"/>
      <c r="G67" s="24"/>
      <c r="H67" s="154"/>
      <c r="I67" s="157"/>
      <c r="J67" s="206" t="s">
        <v>9</v>
      </c>
      <c r="K67" s="283"/>
      <c r="L67" s="182"/>
      <c r="M67" s="162"/>
      <c r="N67" s="207">
        <f t="shared" si="17"/>
        <v>0</v>
      </c>
      <c r="O67" s="167"/>
      <c r="P67" s="187"/>
      <c r="Q67" s="187"/>
      <c r="R67" s="264">
        <f t="shared" si="16"/>
        <v>0</v>
      </c>
      <c r="S67" s="19"/>
      <c r="T67" s="18"/>
      <c r="U67" s="18"/>
      <c r="V67" s="16"/>
    </row>
    <row r="68" spans="1:22" ht="12.75" customHeight="1" thickBot="1">
      <c r="A68" s="376"/>
      <c r="B68" s="177"/>
      <c r="C68" s="26"/>
      <c r="D68" s="62"/>
      <c r="E68" s="27"/>
      <c r="F68" s="27"/>
      <c r="G68" s="26"/>
      <c r="H68" s="154"/>
      <c r="I68" s="158"/>
      <c r="J68" s="206" t="s">
        <v>9</v>
      </c>
      <c r="K68" s="284"/>
      <c r="L68" s="183"/>
      <c r="M68" s="163"/>
      <c r="N68" s="207">
        <f t="shared" si="17"/>
        <v>0</v>
      </c>
      <c r="O68" s="168"/>
      <c r="P68" s="187"/>
      <c r="Q68" s="187"/>
      <c r="R68" s="264">
        <f t="shared" si="16"/>
        <v>0</v>
      </c>
      <c r="S68" s="28"/>
      <c r="T68" s="18"/>
      <c r="U68" s="18"/>
      <c r="V68" s="16"/>
    </row>
    <row r="69" spans="1:22" ht="18.75" customHeight="1" thickBot="1">
      <c r="A69" s="377"/>
      <c r="B69" s="360" t="s">
        <v>80</v>
      </c>
      <c r="C69" s="361"/>
      <c r="D69" s="361"/>
      <c r="E69" s="361"/>
      <c r="F69" s="361"/>
      <c r="G69" s="361"/>
      <c r="H69" s="361"/>
      <c r="I69" s="361"/>
      <c r="J69" s="361"/>
      <c r="K69" s="361"/>
      <c r="L69" s="361">
        <f aca="true" t="shared" si="18" ref="L69:R69">SUM(L62:L68)</f>
        <v>0</v>
      </c>
      <c r="M69" s="361">
        <f t="shared" si="18"/>
        <v>0</v>
      </c>
      <c r="N69" s="208">
        <f t="shared" si="18"/>
        <v>0</v>
      </c>
      <c r="O69" s="209">
        <f t="shared" si="18"/>
        <v>0</v>
      </c>
      <c r="P69" s="210">
        <f t="shared" si="18"/>
        <v>0</v>
      </c>
      <c r="Q69" s="211">
        <f t="shared" si="18"/>
        <v>0</v>
      </c>
      <c r="R69" s="267">
        <f t="shared" si="18"/>
        <v>0</v>
      </c>
      <c r="S69" s="212"/>
      <c r="T69" s="18"/>
      <c r="U69" s="18"/>
      <c r="V69" s="16"/>
    </row>
    <row r="70" spans="1:22" ht="12.75" customHeight="1">
      <c r="A70" s="369" t="s">
        <v>57</v>
      </c>
      <c r="B70" s="178"/>
      <c r="C70" s="30"/>
      <c r="D70" s="63"/>
      <c r="E70" s="31"/>
      <c r="F70" s="31"/>
      <c r="G70" s="30"/>
      <c r="H70" s="186"/>
      <c r="I70" s="159"/>
      <c r="J70" s="206" t="s">
        <v>24</v>
      </c>
      <c r="K70" s="282"/>
      <c r="L70" s="184"/>
      <c r="M70" s="164"/>
      <c r="N70" s="207">
        <f>IF(J70="EUR",(IF($D$5="NE",(L70+M70),IF($D$6="ANO",(L70),(L70+M70)))),(IF(ISBLANK(K70)=TRUE,0,IF($D$5="NE",ROUND((L70+M70)/K70,2),IF($D$6="ano",ROUND(L70/K70,2),ROUND((L70+M70)/K70,2))))))</f>
        <v>0</v>
      </c>
      <c r="O70" s="165"/>
      <c r="P70" s="187"/>
      <c r="Q70" s="187"/>
      <c r="R70" s="264">
        <f aca="true" t="shared" si="19" ref="R70:R76">ROUND((IF(J70="EUR",(N70-Q70),(IF(K70="","0,00",(N70-(P70/K70)))))),2)</f>
        <v>0</v>
      </c>
      <c r="S70" s="32"/>
      <c r="T70" s="18"/>
      <c r="U70" s="18"/>
      <c r="V70" s="16"/>
    </row>
    <row r="71" spans="1:22" ht="12.75" customHeight="1">
      <c r="A71" s="370"/>
      <c r="B71" s="178"/>
      <c r="C71" s="24"/>
      <c r="D71" s="61"/>
      <c r="E71" s="25"/>
      <c r="F71" s="25"/>
      <c r="G71" s="24"/>
      <c r="H71" s="154"/>
      <c r="I71" s="157"/>
      <c r="J71" s="206" t="s">
        <v>9</v>
      </c>
      <c r="K71" s="283"/>
      <c r="L71" s="182"/>
      <c r="M71" s="162"/>
      <c r="N71" s="207">
        <f aca="true" t="shared" si="20" ref="N71:N76">IF(J71="EUR",(IF($D$5="NE",(L71+M71),IF($D$6="ANO",(L71),(L71+M71)))),(IF(ISBLANK(K71)=TRUE,0,IF($D$5="NE",ROUND((L71+M71)/K71,2),IF($D$6="ano",ROUND(L71/K71,2),ROUND((L71+M71)/K71,2))))))</f>
        <v>0</v>
      </c>
      <c r="O71" s="165"/>
      <c r="P71" s="187"/>
      <c r="Q71" s="187"/>
      <c r="R71" s="264">
        <f t="shared" si="19"/>
        <v>0</v>
      </c>
      <c r="S71" s="19"/>
      <c r="T71" s="18"/>
      <c r="U71" s="18"/>
      <c r="V71" s="16"/>
    </row>
    <row r="72" spans="1:22" ht="12.75" customHeight="1">
      <c r="A72" s="370"/>
      <c r="B72" s="175"/>
      <c r="C72" s="24"/>
      <c r="D72" s="61"/>
      <c r="E72" s="25"/>
      <c r="F72" s="25"/>
      <c r="G72" s="24"/>
      <c r="H72" s="156"/>
      <c r="I72" s="157"/>
      <c r="J72" s="206" t="s">
        <v>9</v>
      </c>
      <c r="K72" s="283"/>
      <c r="L72" s="182"/>
      <c r="M72" s="162"/>
      <c r="N72" s="207">
        <f t="shared" si="20"/>
        <v>0</v>
      </c>
      <c r="O72" s="165"/>
      <c r="P72" s="187"/>
      <c r="Q72" s="187"/>
      <c r="R72" s="264">
        <f t="shared" si="19"/>
        <v>0</v>
      </c>
      <c r="S72" s="19"/>
      <c r="T72" s="18"/>
      <c r="U72" s="18"/>
      <c r="V72" s="16"/>
    </row>
    <row r="73" spans="1:22" ht="12.75" customHeight="1">
      <c r="A73" s="370"/>
      <c r="B73" s="176"/>
      <c r="C73" s="24"/>
      <c r="D73" s="61"/>
      <c r="E73" s="25"/>
      <c r="F73" s="25"/>
      <c r="G73" s="24"/>
      <c r="H73" s="156"/>
      <c r="I73" s="157"/>
      <c r="J73" s="206" t="s">
        <v>24</v>
      </c>
      <c r="K73" s="283"/>
      <c r="L73" s="182"/>
      <c r="M73" s="162"/>
      <c r="N73" s="207">
        <f t="shared" si="20"/>
        <v>0</v>
      </c>
      <c r="O73" s="165"/>
      <c r="P73" s="187"/>
      <c r="Q73" s="187"/>
      <c r="R73" s="264">
        <f t="shared" si="19"/>
        <v>0</v>
      </c>
      <c r="S73" s="19"/>
      <c r="T73" s="18"/>
      <c r="U73" s="18"/>
      <c r="V73" s="16"/>
    </row>
    <row r="74" spans="1:22" ht="12.75" customHeight="1">
      <c r="A74" s="370"/>
      <c r="B74" s="176"/>
      <c r="C74" s="24"/>
      <c r="D74" s="61"/>
      <c r="E74" s="25"/>
      <c r="F74" s="25"/>
      <c r="G74" s="24"/>
      <c r="H74" s="154"/>
      <c r="I74" s="157"/>
      <c r="J74" s="206" t="s">
        <v>9</v>
      </c>
      <c r="K74" s="283"/>
      <c r="L74" s="182">
        <v>0</v>
      </c>
      <c r="M74" s="162"/>
      <c r="N74" s="207">
        <f t="shared" si="20"/>
        <v>0</v>
      </c>
      <c r="O74" s="165"/>
      <c r="P74" s="187"/>
      <c r="Q74" s="187"/>
      <c r="R74" s="264">
        <f t="shared" si="19"/>
        <v>0</v>
      </c>
      <c r="S74" s="19"/>
      <c r="T74" s="18"/>
      <c r="U74" s="18"/>
      <c r="V74" s="16"/>
    </row>
    <row r="75" spans="1:22" ht="12.75" customHeight="1">
      <c r="A75" s="370"/>
      <c r="B75" s="174"/>
      <c r="C75" s="24"/>
      <c r="D75" s="61"/>
      <c r="E75" s="25"/>
      <c r="F75" s="25"/>
      <c r="G75" s="24"/>
      <c r="H75" s="154"/>
      <c r="I75" s="157"/>
      <c r="J75" s="206" t="s">
        <v>9</v>
      </c>
      <c r="K75" s="283"/>
      <c r="L75" s="182"/>
      <c r="M75" s="162"/>
      <c r="N75" s="207">
        <f t="shared" si="20"/>
        <v>0</v>
      </c>
      <c r="O75" s="165"/>
      <c r="P75" s="187"/>
      <c r="Q75" s="187"/>
      <c r="R75" s="264">
        <f t="shared" si="19"/>
        <v>0</v>
      </c>
      <c r="S75" s="19"/>
      <c r="T75" s="18"/>
      <c r="U75" s="18"/>
      <c r="V75" s="16"/>
    </row>
    <row r="76" spans="1:22" ht="12.75" customHeight="1" thickBot="1">
      <c r="A76" s="370"/>
      <c r="B76" s="177"/>
      <c r="C76" s="26"/>
      <c r="D76" s="62"/>
      <c r="E76" s="27"/>
      <c r="F76" s="27"/>
      <c r="G76" s="26"/>
      <c r="H76" s="154"/>
      <c r="I76" s="158"/>
      <c r="J76" s="206" t="s">
        <v>9</v>
      </c>
      <c r="K76" s="284"/>
      <c r="L76" s="185"/>
      <c r="M76" s="72"/>
      <c r="N76" s="207">
        <f t="shared" si="20"/>
        <v>0</v>
      </c>
      <c r="O76" s="169"/>
      <c r="P76" s="187"/>
      <c r="Q76" s="187"/>
      <c r="R76" s="264">
        <f t="shared" si="19"/>
        <v>0</v>
      </c>
      <c r="S76" s="28"/>
      <c r="T76" s="18"/>
      <c r="U76" s="18"/>
      <c r="V76" s="16"/>
    </row>
    <row r="77" spans="1:22" ht="18.75" customHeight="1" thickBot="1">
      <c r="A77" s="371"/>
      <c r="B77" s="360" t="s">
        <v>81</v>
      </c>
      <c r="C77" s="361"/>
      <c r="D77" s="361"/>
      <c r="E77" s="361"/>
      <c r="F77" s="361"/>
      <c r="G77" s="361"/>
      <c r="H77" s="361"/>
      <c r="I77" s="361"/>
      <c r="J77" s="361"/>
      <c r="K77" s="361"/>
      <c r="L77" s="361">
        <f aca="true" t="shared" si="21" ref="L77:R77">SUM(L70:L76)</f>
        <v>0</v>
      </c>
      <c r="M77" s="361">
        <f t="shared" si="21"/>
        <v>0</v>
      </c>
      <c r="N77" s="208">
        <f t="shared" si="21"/>
        <v>0</v>
      </c>
      <c r="O77" s="209">
        <f t="shared" si="21"/>
        <v>0</v>
      </c>
      <c r="P77" s="210">
        <f t="shared" si="21"/>
        <v>0</v>
      </c>
      <c r="Q77" s="211">
        <f t="shared" si="21"/>
        <v>0</v>
      </c>
      <c r="R77" s="267">
        <f t="shared" si="21"/>
        <v>0</v>
      </c>
      <c r="S77" s="212"/>
      <c r="T77" s="18"/>
      <c r="U77" s="18"/>
      <c r="V77" s="16"/>
    </row>
    <row r="78" spans="1:22" ht="12.75" customHeight="1">
      <c r="A78" s="369" t="s">
        <v>58</v>
      </c>
      <c r="B78" s="178"/>
      <c r="C78" s="30"/>
      <c r="D78" s="63"/>
      <c r="E78" s="31"/>
      <c r="F78" s="31"/>
      <c r="G78" s="30"/>
      <c r="H78" s="186"/>
      <c r="I78" s="159"/>
      <c r="J78" s="206" t="s">
        <v>24</v>
      </c>
      <c r="K78" s="282"/>
      <c r="L78" s="184">
        <v>0</v>
      </c>
      <c r="M78" s="164"/>
      <c r="N78" s="207">
        <f>IF(J78="EUR",(IF($D$5="NE",(L78+M78),IF($D$6="ANO",(L78),(L78+M78)))),(IF(ISBLANK(K78)=TRUE,0,IF($D$5="NE",ROUND((L78+M78)/K78,2),IF($D$6="ano",ROUND(L78/K78,2),ROUND((L78+M78)/K78,2))))))</f>
        <v>0</v>
      </c>
      <c r="O78" s="165"/>
      <c r="P78" s="187"/>
      <c r="Q78" s="187"/>
      <c r="R78" s="264">
        <f aca="true" t="shared" si="22" ref="R78:R84">ROUND((IF(J78="EUR",(N78-Q78),(IF(K78="","0,00",(N78-(P78/K78)))))),2)</f>
        <v>0</v>
      </c>
      <c r="S78" s="32"/>
      <c r="T78" s="18"/>
      <c r="U78" s="18"/>
      <c r="V78" s="16"/>
    </row>
    <row r="79" spans="1:22" ht="12.75" customHeight="1">
      <c r="A79" s="370"/>
      <c r="B79" s="178"/>
      <c r="C79" s="24"/>
      <c r="D79" s="61"/>
      <c r="E79" s="25"/>
      <c r="F79" s="25"/>
      <c r="G79" s="24"/>
      <c r="H79" s="154"/>
      <c r="I79" s="157"/>
      <c r="J79" s="206" t="s">
        <v>9</v>
      </c>
      <c r="K79" s="283"/>
      <c r="L79" s="182"/>
      <c r="M79" s="162"/>
      <c r="N79" s="207">
        <f aca="true" t="shared" si="23" ref="N79:N84">IF(J79="EUR",(IF($D$5="NE",(L79+M79),IF($D$6="ANO",(L79),(L79+M79)))),(IF(ISBLANK(K79)=TRUE,0,IF($D$5="NE",ROUND((L79+M79)/K79,2),IF($D$6="ano",ROUND(L79/K79,2),ROUND((L79+M79)/K79,2))))))</f>
        <v>0</v>
      </c>
      <c r="O79" s="165"/>
      <c r="P79" s="187"/>
      <c r="Q79" s="187"/>
      <c r="R79" s="264">
        <f t="shared" si="22"/>
        <v>0</v>
      </c>
      <c r="S79" s="19"/>
      <c r="T79" s="18"/>
      <c r="U79" s="18"/>
      <c r="V79" s="16"/>
    </row>
    <row r="80" spans="1:22" ht="12.75" customHeight="1">
      <c r="A80" s="370"/>
      <c r="B80" s="175"/>
      <c r="C80" s="24"/>
      <c r="D80" s="61"/>
      <c r="E80" s="25"/>
      <c r="F80" s="25"/>
      <c r="G80" s="24"/>
      <c r="H80" s="156"/>
      <c r="I80" s="157"/>
      <c r="J80" s="206" t="s">
        <v>24</v>
      </c>
      <c r="K80" s="283"/>
      <c r="L80" s="182">
        <v>0</v>
      </c>
      <c r="M80" s="162"/>
      <c r="N80" s="207">
        <f t="shared" si="23"/>
        <v>0</v>
      </c>
      <c r="O80" s="165"/>
      <c r="P80" s="187"/>
      <c r="Q80" s="187"/>
      <c r="R80" s="264">
        <f t="shared" si="22"/>
        <v>0</v>
      </c>
      <c r="S80" s="19"/>
      <c r="T80" s="18"/>
      <c r="U80" s="18"/>
      <c r="V80" s="16"/>
    </row>
    <row r="81" spans="1:22" ht="12.75" customHeight="1">
      <c r="A81" s="370"/>
      <c r="B81" s="176"/>
      <c r="C81" s="24"/>
      <c r="D81" s="61"/>
      <c r="E81" s="25"/>
      <c r="F81" s="25"/>
      <c r="G81" s="24"/>
      <c r="H81" s="156"/>
      <c r="I81" s="157"/>
      <c r="J81" s="206" t="s">
        <v>9</v>
      </c>
      <c r="K81" s="283"/>
      <c r="L81" s="182"/>
      <c r="M81" s="162"/>
      <c r="N81" s="207">
        <f t="shared" si="23"/>
        <v>0</v>
      </c>
      <c r="O81" s="165"/>
      <c r="P81" s="187"/>
      <c r="Q81" s="187"/>
      <c r="R81" s="264">
        <f t="shared" si="22"/>
        <v>0</v>
      </c>
      <c r="S81" s="19"/>
      <c r="T81" s="18"/>
      <c r="U81" s="18"/>
      <c r="V81" s="16"/>
    </row>
    <row r="82" spans="1:22" ht="12.75" customHeight="1">
      <c r="A82" s="370"/>
      <c r="B82" s="176"/>
      <c r="C82" s="24"/>
      <c r="D82" s="61"/>
      <c r="E82" s="25"/>
      <c r="F82" s="25"/>
      <c r="G82" s="24"/>
      <c r="H82" s="154"/>
      <c r="I82" s="157"/>
      <c r="J82" s="206" t="s">
        <v>24</v>
      </c>
      <c r="K82" s="283"/>
      <c r="L82" s="182"/>
      <c r="M82" s="162"/>
      <c r="N82" s="207">
        <f t="shared" si="23"/>
        <v>0</v>
      </c>
      <c r="O82" s="165"/>
      <c r="P82" s="187"/>
      <c r="Q82" s="187"/>
      <c r="R82" s="264">
        <f t="shared" si="22"/>
        <v>0</v>
      </c>
      <c r="S82" s="19"/>
      <c r="T82" s="18"/>
      <c r="U82" s="18"/>
      <c r="V82" s="16"/>
    </row>
    <row r="83" spans="1:22" ht="12.75" customHeight="1">
      <c r="A83" s="370"/>
      <c r="B83" s="174"/>
      <c r="C83" s="24"/>
      <c r="D83" s="61"/>
      <c r="E83" s="25"/>
      <c r="F83" s="25"/>
      <c r="G83" s="24"/>
      <c r="H83" s="154"/>
      <c r="I83" s="157"/>
      <c r="J83" s="206" t="s">
        <v>24</v>
      </c>
      <c r="K83" s="283"/>
      <c r="L83" s="182"/>
      <c r="M83" s="162"/>
      <c r="N83" s="207">
        <f t="shared" si="23"/>
        <v>0</v>
      </c>
      <c r="O83" s="165"/>
      <c r="P83" s="187"/>
      <c r="Q83" s="187"/>
      <c r="R83" s="264">
        <f t="shared" si="22"/>
        <v>0</v>
      </c>
      <c r="S83" s="19"/>
      <c r="T83" s="18"/>
      <c r="U83" s="18"/>
      <c r="V83" s="16"/>
    </row>
    <row r="84" spans="1:22" s="35" customFormat="1" ht="15" customHeight="1" thickBot="1">
      <c r="A84" s="370"/>
      <c r="B84" s="177"/>
      <c r="C84" s="26"/>
      <c r="D84" s="62"/>
      <c r="E84" s="27"/>
      <c r="F84" s="27"/>
      <c r="G84" s="26"/>
      <c r="H84" s="154"/>
      <c r="I84" s="158"/>
      <c r="J84" s="206" t="s">
        <v>9</v>
      </c>
      <c r="K84" s="284"/>
      <c r="L84" s="183"/>
      <c r="M84" s="163"/>
      <c r="N84" s="207">
        <f t="shared" si="23"/>
        <v>0</v>
      </c>
      <c r="O84" s="169"/>
      <c r="P84" s="187"/>
      <c r="Q84" s="187"/>
      <c r="R84" s="264">
        <f t="shared" si="22"/>
        <v>0</v>
      </c>
      <c r="S84" s="28"/>
      <c r="T84" s="33"/>
      <c r="U84" s="33"/>
      <c r="V84" s="34"/>
    </row>
    <row r="85" spans="1:22" ht="18" customHeight="1" thickBot="1">
      <c r="A85" s="379"/>
      <c r="B85" s="360" t="s">
        <v>82</v>
      </c>
      <c r="C85" s="361"/>
      <c r="D85" s="361"/>
      <c r="E85" s="361"/>
      <c r="F85" s="361"/>
      <c r="G85" s="361"/>
      <c r="H85" s="361"/>
      <c r="I85" s="361"/>
      <c r="J85" s="361"/>
      <c r="K85" s="361"/>
      <c r="L85" s="361"/>
      <c r="M85" s="361"/>
      <c r="N85" s="208">
        <f>SUM(N78:N84)</f>
        <v>0</v>
      </c>
      <c r="O85" s="209">
        <f>SUM(O78:O84)</f>
        <v>0</v>
      </c>
      <c r="P85" s="210">
        <f>SUM(P78:P84)</f>
        <v>0</v>
      </c>
      <c r="Q85" s="211">
        <f>SUM(Q78:Q84)</f>
        <v>0</v>
      </c>
      <c r="R85" s="267">
        <f>SUM(R78:R84)</f>
        <v>0</v>
      </c>
      <c r="S85" s="212"/>
      <c r="T85" s="36"/>
      <c r="U85" s="36"/>
      <c r="V85" s="16"/>
    </row>
    <row r="86" spans="1:22" ht="10.5" customHeight="1">
      <c r="A86" s="152"/>
      <c r="B86" s="66"/>
      <c r="C86" s="66"/>
      <c r="D86" s="66"/>
      <c r="E86" s="66"/>
      <c r="F86" s="66"/>
      <c r="G86" s="66"/>
      <c r="H86" s="67"/>
      <c r="I86" s="68"/>
      <c r="J86" s="68"/>
      <c r="K86" s="68"/>
      <c r="L86" s="69"/>
      <c r="M86" s="69"/>
      <c r="N86" s="70"/>
      <c r="O86" s="73"/>
      <c r="P86" s="74"/>
      <c r="Q86" s="74"/>
      <c r="R86" s="74"/>
      <c r="S86" s="71"/>
      <c r="T86" s="36"/>
      <c r="U86" s="36"/>
      <c r="V86" s="16"/>
    </row>
    <row r="87" spans="1:22" ht="22.5" customHeight="1" thickBot="1">
      <c r="A87" s="195"/>
      <c r="B87" s="195"/>
      <c r="C87" s="195"/>
      <c r="D87" s="195"/>
      <c r="E87" s="195"/>
      <c r="F87" s="195"/>
      <c r="G87" s="195"/>
      <c r="H87" s="195"/>
      <c r="I87" s="47"/>
      <c r="J87" s="47"/>
      <c r="K87" s="47"/>
      <c r="L87" s="75"/>
      <c r="M87" s="75"/>
      <c r="N87" s="75"/>
      <c r="O87" s="170"/>
      <c r="P87" s="76"/>
      <c r="Q87" s="76"/>
      <c r="R87" s="359"/>
      <c r="S87" s="359"/>
      <c r="T87" s="36"/>
      <c r="U87" s="36"/>
      <c r="V87" s="16"/>
    </row>
    <row r="88" spans="1:22" ht="22.5" customHeight="1" thickBot="1">
      <c r="A88" s="77" t="s">
        <v>25</v>
      </c>
      <c r="B88" s="226" t="s">
        <v>141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7"/>
      <c r="M88" s="271" t="s">
        <v>24</v>
      </c>
      <c r="N88" s="277">
        <f>N85+N77+N69+N61+N53+N45+N37+N29+N21</f>
        <v>0</v>
      </c>
      <c r="O88" s="217">
        <f>O85+O77+O69+O61+O53+O45+O37+O29+O21</f>
        <v>0</v>
      </c>
      <c r="P88" s="218">
        <f>P85+P77+P69+P61+P53+P45+P37+P29+P21</f>
        <v>0</v>
      </c>
      <c r="Q88" s="219">
        <f>Q85+Q77+Q69+Q61+Q53+Q45+Q37+Q29+Q21</f>
        <v>0</v>
      </c>
      <c r="R88" s="268">
        <f>R85+R77+R69+R61+R53+R45+R37+R29+R21</f>
        <v>0</v>
      </c>
      <c r="S88" s="36"/>
      <c r="T88" s="36"/>
      <c r="U88" s="36"/>
      <c r="V88" s="16"/>
    </row>
    <row r="89" spans="1:22" ht="22.5" customHeight="1" thickBot="1">
      <c r="A89" s="77" t="s">
        <v>26</v>
      </c>
      <c r="B89" s="228" t="s">
        <v>142</v>
      </c>
      <c r="C89" s="226"/>
      <c r="D89" s="226"/>
      <c r="E89" s="226"/>
      <c r="F89" s="226"/>
      <c r="G89" s="226"/>
      <c r="H89" s="226"/>
      <c r="I89" s="226"/>
      <c r="J89" s="226"/>
      <c r="K89" s="226"/>
      <c r="L89" s="227"/>
      <c r="M89" s="218" t="s">
        <v>9</v>
      </c>
      <c r="N89" s="280"/>
      <c r="O89" s="278"/>
      <c r="P89" s="279"/>
      <c r="Q89" s="221" t="s">
        <v>24</v>
      </c>
      <c r="R89" s="230"/>
      <c r="S89" s="36"/>
      <c r="T89" s="36"/>
      <c r="U89" s="36"/>
      <c r="V89" s="16"/>
    </row>
    <row r="90" spans="1:22" ht="22.5" customHeight="1" thickBot="1">
      <c r="A90" s="77" t="s">
        <v>27</v>
      </c>
      <c r="B90" s="226" t="s">
        <v>143</v>
      </c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364"/>
      <c r="N90" s="365"/>
      <c r="O90" s="365"/>
      <c r="P90" s="366"/>
      <c r="Q90" s="221" t="s">
        <v>24</v>
      </c>
      <c r="R90" s="268">
        <f>R88-R89</f>
        <v>0</v>
      </c>
      <c r="S90" s="36"/>
      <c r="T90" s="36"/>
      <c r="U90" s="36"/>
      <c r="V90" s="16"/>
    </row>
    <row r="91" spans="1:22" s="13" customFormat="1" ht="13.5" thickBot="1">
      <c r="A91" s="48"/>
      <c r="B91" s="9"/>
      <c r="C91" s="9"/>
      <c r="D91" s="9"/>
      <c r="E91" s="9"/>
      <c r="F91" s="9"/>
      <c r="G91" s="9"/>
      <c r="H91" s="9"/>
      <c r="I91" s="49"/>
      <c r="J91" s="49"/>
      <c r="K91" s="49"/>
      <c r="L91" s="49"/>
      <c r="M91" s="49"/>
      <c r="N91" s="358"/>
      <c r="O91" s="358"/>
      <c r="P91" s="358"/>
      <c r="Q91" s="358"/>
      <c r="R91" s="358"/>
      <c r="S91" s="358"/>
      <c r="T91" s="37"/>
      <c r="U91" s="37"/>
      <c r="V91" s="20"/>
    </row>
    <row r="92" spans="1:22" s="41" customFormat="1" ht="12.75">
      <c r="A92" s="128" t="s">
        <v>150</v>
      </c>
      <c r="B92" s="129"/>
      <c r="C92" s="130"/>
      <c r="D92" s="130"/>
      <c r="E92" s="131"/>
      <c r="F92" s="131"/>
      <c r="G92" s="130"/>
      <c r="H92" s="132"/>
      <c r="I92" s="133"/>
      <c r="J92" s="133"/>
      <c r="K92" s="133"/>
      <c r="L92" s="134"/>
      <c r="N92" s="52"/>
      <c r="O92" s="50"/>
      <c r="P92" s="52"/>
      <c r="Q92" s="52"/>
      <c r="R92" s="52"/>
      <c r="S92" s="52"/>
      <c r="T92" s="38"/>
      <c r="U92" s="39"/>
      <c r="V92" s="40"/>
    </row>
    <row r="93" spans="1:22" ht="16.5" customHeight="1">
      <c r="A93" s="135" t="s">
        <v>10</v>
      </c>
      <c r="B93" s="136" t="s">
        <v>23</v>
      </c>
      <c r="C93" s="53"/>
      <c r="D93" s="53"/>
      <c r="E93" s="53"/>
      <c r="F93" s="53"/>
      <c r="G93" s="51"/>
      <c r="H93" s="42"/>
      <c r="I93" s="41"/>
      <c r="J93" s="41"/>
      <c r="K93" s="41"/>
      <c r="L93" s="137"/>
      <c r="N93" s="52"/>
      <c r="O93" s="50"/>
      <c r="P93" s="52"/>
      <c r="Q93" s="52"/>
      <c r="R93" s="52"/>
      <c r="S93" s="52"/>
      <c r="T93" s="42"/>
      <c r="U93" s="42"/>
      <c r="V93" s="16"/>
    </row>
    <row r="94" spans="1:22" s="13" customFormat="1" ht="13.5" customHeight="1">
      <c r="A94" s="135" t="s">
        <v>11</v>
      </c>
      <c r="B94" s="138" t="s">
        <v>12</v>
      </c>
      <c r="C94" s="53"/>
      <c r="D94" s="53"/>
      <c r="E94" s="53"/>
      <c r="F94" s="53"/>
      <c r="G94" s="50"/>
      <c r="H94" s="38"/>
      <c r="I94" s="53"/>
      <c r="J94" s="53"/>
      <c r="K94" s="53"/>
      <c r="L94" s="139"/>
      <c r="N94" s="52"/>
      <c r="O94" s="50"/>
      <c r="P94" s="52"/>
      <c r="Q94" s="52"/>
      <c r="R94" s="52"/>
      <c r="S94" s="52"/>
      <c r="T94" s="38"/>
      <c r="U94" s="38"/>
      <c r="V94" s="20"/>
    </row>
    <row r="95" spans="1:22" s="13" customFormat="1" ht="13.5" customHeight="1">
      <c r="A95" s="135" t="s">
        <v>13</v>
      </c>
      <c r="B95" s="138" t="s">
        <v>14</v>
      </c>
      <c r="C95" s="53"/>
      <c r="D95" s="53"/>
      <c r="E95" s="53"/>
      <c r="F95" s="53"/>
      <c r="G95" s="50"/>
      <c r="H95" s="38"/>
      <c r="I95" s="53"/>
      <c r="J95" s="53"/>
      <c r="K95" s="53"/>
      <c r="L95" s="139"/>
      <c r="N95" s="52"/>
      <c r="O95" s="50"/>
      <c r="P95" s="52"/>
      <c r="Q95" s="52"/>
      <c r="R95" s="52"/>
      <c r="S95" s="52"/>
      <c r="T95" s="38"/>
      <c r="U95" s="38"/>
      <c r="V95" s="20"/>
    </row>
    <row r="96" spans="1:22" s="13" customFormat="1" ht="13.5" customHeight="1" thickBot="1">
      <c r="A96" s="135" t="s">
        <v>15</v>
      </c>
      <c r="B96" s="138" t="s">
        <v>16</v>
      </c>
      <c r="C96" s="41"/>
      <c r="D96" s="41"/>
      <c r="E96" s="41"/>
      <c r="F96" s="41"/>
      <c r="G96" s="50"/>
      <c r="H96" s="38"/>
      <c r="I96" s="53"/>
      <c r="J96" s="53"/>
      <c r="K96" s="53"/>
      <c r="L96" s="139"/>
      <c r="N96" s="52"/>
      <c r="O96" s="50"/>
      <c r="P96" s="52"/>
      <c r="Q96" s="52"/>
      <c r="R96" s="52"/>
      <c r="S96" s="52"/>
      <c r="T96" s="38"/>
      <c r="U96" s="38"/>
      <c r="V96" s="20"/>
    </row>
    <row r="97" spans="1:22" ht="12.75">
      <c r="A97" s="135" t="s">
        <v>17</v>
      </c>
      <c r="B97" s="136" t="s">
        <v>18</v>
      </c>
      <c r="C97" s="41"/>
      <c r="D97" s="41"/>
      <c r="E97" s="41"/>
      <c r="F97" s="41"/>
      <c r="G97" s="41"/>
      <c r="H97" s="41"/>
      <c r="I97" s="41"/>
      <c r="J97" s="41"/>
      <c r="K97" s="41"/>
      <c r="L97" s="137"/>
      <c r="N97" s="52"/>
      <c r="O97" s="50"/>
      <c r="P97" s="52"/>
      <c r="Q97" s="52"/>
      <c r="R97" s="52"/>
      <c r="S97" s="52"/>
      <c r="T97" s="43"/>
      <c r="U97" s="43"/>
      <c r="V97" s="54"/>
    </row>
    <row r="98" spans="1:25" ht="12.75">
      <c r="A98" s="135" t="s">
        <v>19</v>
      </c>
      <c r="B98" s="138" t="s">
        <v>21</v>
      </c>
      <c r="C98" s="41"/>
      <c r="D98" s="41"/>
      <c r="E98" s="41"/>
      <c r="F98" s="41"/>
      <c r="G98" s="41"/>
      <c r="H98" s="41"/>
      <c r="I98" s="41"/>
      <c r="J98" s="41"/>
      <c r="K98" s="41"/>
      <c r="L98" s="137"/>
      <c r="N98" s="55"/>
      <c r="O98" s="171"/>
      <c r="P98" s="56"/>
      <c r="S98" s="57"/>
      <c r="T98" s="43"/>
      <c r="U98" s="43"/>
      <c r="V98" s="43"/>
      <c r="W98" s="41"/>
      <c r="X98" s="41"/>
      <c r="Y98" s="41"/>
    </row>
    <row r="99" spans="1:25" ht="12.75">
      <c r="A99" s="135" t="s">
        <v>20</v>
      </c>
      <c r="B99" s="136" t="s">
        <v>28</v>
      </c>
      <c r="C99" s="41"/>
      <c r="D99" s="41"/>
      <c r="E99" s="41"/>
      <c r="F99" s="41"/>
      <c r="G99" s="41"/>
      <c r="H99" s="41"/>
      <c r="I99" s="41"/>
      <c r="J99" s="41"/>
      <c r="K99" s="41"/>
      <c r="L99" s="137"/>
      <c r="M99" s="188"/>
      <c r="N99" s="188"/>
      <c r="O99" s="188"/>
      <c r="P99" s="188"/>
      <c r="Q99" s="188"/>
      <c r="R99" s="188"/>
      <c r="S99" s="188"/>
      <c r="T99" s="44"/>
      <c r="U99" s="44"/>
      <c r="V99" s="44"/>
      <c r="W99" s="44"/>
      <c r="X99" s="45"/>
      <c r="Y99" s="45"/>
    </row>
    <row r="100" spans="1:25" ht="12.75">
      <c r="A100" s="135"/>
      <c r="B100" s="136" t="s">
        <v>29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137"/>
      <c r="M100" s="188"/>
      <c r="N100" s="188"/>
      <c r="O100" s="188"/>
      <c r="P100" s="188"/>
      <c r="Q100" s="188"/>
      <c r="R100" s="188"/>
      <c r="S100" s="188"/>
      <c r="T100" s="44"/>
      <c r="U100" s="44"/>
      <c r="V100" s="44"/>
      <c r="W100" s="44"/>
      <c r="X100" s="45"/>
      <c r="Y100" s="45"/>
    </row>
    <row r="101" spans="1:25" ht="12.75">
      <c r="A101" s="140"/>
      <c r="B101" s="136" t="s">
        <v>30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137"/>
      <c r="M101" s="189"/>
      <c r="N101" s="190"/>
      <c r="O101" s="190"/>
      <c r="P101" s="190"/>
      <c r="Q101" s="190"/>
      <c r="R101" s="46"/>
      <c r="S101" s="46"/>
      <c r="T101" s="46"/>
      <c r="U101" s="46"/>
      <c r="V101" s="46"/>
      <c r="W101" s="46"/>
      <c r="X101" s="46"/>
      <c r="Y101" s="46"/>
    </row>
    <row r="102" spans="1:25" ht="13.5" thickBot="1">
      <c r="A102" s="141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3"/>
      <c r="M102" s="76"/>
      <c r="N102" s="76"/>
      <c r="O102" s="76"/>
      <c r="P102" s="76"/>
      <c r="Q102" s="76"/>
      <c r="R102" s="46"/>
      <c r="S102" s="46"/>
      <c r="T102" s="46"/>
      <c r="U102" s="46"/>
      <c r="V102" s="46"/>
      <c r="W102" s="46"/>
      <c r="X102" s="46"/>
      <c r="Y102" s="46"/>
    </row>
    <row r="103" spans="13:25" ht="13.5" thickBot="1">
      <c r="M103" s="76"/>
      <c r="N103" s="76"/>
      <c r="O103" s="76"/>
      <c r="P103" s="76"/>
      <c r="Q103" s="76"/>
      <c r="R103" s="46"/>
      <c r="S103" s="46"/>
      <c r="T103" s="46"/>
      <c r="U103" s="46"/>
      <c r="V103" s="46"/>
      <c r="W103" s="46"/>
      <c r="X103" s="46"/>
      <c r="Y103" s="46"/>
    </row>
    <row r="104" spans="2:25" ht="13.5" thickBot="1">
      <c r="B104" s="339" t="s">
        <v>149</v>
      </c>
      <c r="C104" s="340"/>
      <c r="D104" s="340"/>
      <c r="E104" s="340"/>
      <c r="F104" s="341"/>
      <c r="G104" s="342"/>
      <c r="M104" s="190"/>
      <c r="N104" s="190"/>
      <c r="O104" s="190"/>
      <c r="P104" s="190"/>
      <c r="Q104" s="190"/>
      <c r="R104" s="59"/>
      <c r="S104" s="59"/>
      <c r="T104" s="59"/>
      <c r="U104" s="59"/>
      <c r="V104" s="59"/>
      <c r="W104" s="59"/>
      <c r="X104" s="59"/>
      <c r="Y104" s="59"/>
    </row>
    <row r="105" spans="1:25" ht="15.75" customHeight="1">
      <c r="A105" s="41"/>
      <c r="B105" s="343" t="s">
        <v>147</v>
      </c>
      <c r="C105" s="344"/>
      <c r="D105" s="344"/>
      <c r="E105" s="344"/>
      <c r="F105" s="345"/>
      <c r="G105" s="346"/>
      <c r="M105" s="76"/>
      <c r="N105" s="76"/>
      <c r="O105" s="76"/>
      <c r="P105" s="355" t="s">
        <v>151</v>
      </c>
      <c r="Q105" s="356"/>
      <c r="R105" s="356"/>
      <c r="S105" s="357"/>
      <c r="T105" s="58"/>
      <c r="U105" s="58"/>
      <c r="V105" s="58"/>
      <c r="W105" s="58"/>
      <c r="X105" s="58"/>
      <c r="Y105" s="58"/>
    </row>
    <row r="106" spans="1:25" ht="12.75">
      <c r="A106" s="41"/>
      <c r="B106" s="343"/>
      <c r="C106" s="344"/>
      <c r="D106" s="344"/>
      <c r="E106" s="344"/>
      <c r="F106" s="345"/>
      <c r="G106" s="346"/>
      <c r="H106" s="60"/>
      <c r="I106" s="60"/>
      <c r="J106" s="60"/>
      <c r="K106" s="60"/>
      <c r="L106" s="60"/>
      <c r="M106" s="76"/>
      <c r="N106" s="76"/>
      <c r="O106" s="76"/>
      <c r="P106" s="343" t="s">
        <v>152</v>
      </c>
      <c r="Q106" s="344"/>
      <c r="R106" s="344"/>
      <c r="S106" s="346"/>
      <c r="T106" s="58"/>
      <c r="U106" s="58"/>
      <c r="V106" s="58"/>
      <c r="W106" s="58"/>
      <c r="X106" s="58"/>
      <c r="Y106" s="58"/>
    </row>
    <row r="107" spans="1:25" ht="12.75">
      <c r="A107" s="41"/>
      <c r="B107" s="343"/>
      <c r="C107" s="344"/>
      <c r="D107" s="344"/>
      <c r="E107" s="344"/>
      <c r="F107" s="345"/>
      <c r="G107" s="346"/>
      <c r="H107" s="60"/>
      <c r="I107" s="60"/>
      <c r="J107" s="60"/>
      <c r="K107" s="60"/>
      <c r="L107" s="60"/>
      <c r="M107" s="60"/>
      <c r="N107" s="60"/>
      <c r="O107" s="172"/>
      <c r="P107" s="343"/>
      <c r="Q107" s="344"/>
      <c r="R107" s="344"/>
      <c r="S107" s="346"/>
      <c r="T107" s="41"/>
      <c r="U107" s="41"/>
      <c r="V107" s="41"/>
      <c r="W107" s="41"/>
      <c r="X107" s="41"/>
      <c r="Y107" s="41"/>
    </row>
    <row r="108" spans="1:19" ht="12.75">
      <c r="A108" s="41"/>
      <c r="B108" s="343"/>
      <c r="C108" s="344"/>
      <c r="D108" s="344"/>
      <c r="E108" s="344"/>
      <c r="F108" s="345"/>
      <c r="G108" s="346"/>
      <c r="P108" s="343"/>
      <c r="Q108" s="344"/>
      <c r="R108" s="344"/>
      <c r="S108" s="346"/>
    </row>
    <row r="109" spans="1:19" ht="12.75">
      <c r="A109" s="41"/>
      <c r="B109" s="347" t="s">
        <v>148</v>
      </c>
      <c r="C109" s="348"/>
      <c r="D109" s="348"/>
      <c r="E109" s="348"/>
      <c r="F109" s="349"/>
      <c r="G109" s="350"/>
      <c r="P109" s="343"/>
      <c r="Q109" s="344"/>
      <c r="R109" s="344"/>
      <c r="S109" s="346"/>
    </row>
    <row r="110" spans="1:19" ht="12.75">
      <c r="A110" s="41"/>
      <c r="B110" s="347"/>
      <c r="C110" s="348"/>
      <c r="D110" s="348"/>
      <c r="E110" s="348"/>
      <c r="F110" s="349"/>
      <c r="G110" s="350"/>
      <c r="P110" s="347" t="s">
        <v>148</v>
      </c>
      <c r="Q110" s="348"/>
      <c r="R110" s="348"/>
      <c r="S110" s="350"/>
    </row>
    <row r="111" spans="1:19" ht="12.75">
      <c r="A111" s="41"/>
      <c r="B111" s="347"/>
      <c r="C111" s="348"/>
      <c r="D111" s="348"/>
      <c r="E111" s="348"/>
      <c r="F111" s="349"/>
      <c r="G111" s="350"/>
      <c r="P111" s="347"/>
      <c r="Q111" s="348"/>
      <c r="R111" s="348"/>
      <c r="S111" s="350"/>
    </row>
    <row r="112" spans="1:19" ht="13.5" thickBot="1">
      <c r="A112" s="41"/>
      <c r="B112" s="351"/>
      <c r="C112" s="352"/>
      <c r="D112" s="352"/>
      <c r="E112" s="352"/>
      <c r="F112" s="353"/>
      <c r="G112" s="354"/>
      <c r="P112" s="347"/>
      <c r="Q112" s="348"/>
      <c r="R112" s="348"/>
      <c r="S112" s="350"/>
    </row>
    <row r="113" spans="1:19" ht="13.5" thickBot="1">
      <c r="A113" s="41"/>
      <c r="B113" s="231"/>
      <c r="C113" s="231"/>
      <c r="D113" s="231"/>
      <c r="E113" s="231"/>
      <c r="F113" s="231"/>
      <c r="G113" s="231"/>
      <c r="P113" s="351"/>
      <c r="Q113" s="352"/>
      <c r="R113" s="352"/>
      <c r="S113" s="354"/>
    </row>
  </sheetData>
  <sheetProtection/>
  <mergeCells count="59">
    <mergeCell ref="R87:S87"/>
    <mergeCell ref="A70:A77"/>
    <mergeCell ref="A78:A85"/>
    <mergeCell ref="P110:S113"/>
    <mergeCell ref="B104:G104"/>
    <mergeCell ref="B105:G108"/>
    <mergeCell ref="B109:G112"/>
    <mergeCell ref="M90:P90"/>
    <mergeCell ref="N91:S91"/>
    <mergeCell ref="P105:S105"/>
    <mergeCell ref="P106:S109"/>
    <mergeCell ref="A38:A45"/>
    <mergeCell ref="A46:A53"/>
    <mergeCell ref="A54:A61"/>
    <mergeCell ref="B85:M85"/>
    <mergeCell ref="B77:M77"/>
    <mergeCell ref="B69:M69"/>
    <mergeCell ref="B61:M61"/>
    <mergeCell ref="B53:M53"/>
    <mergeCell ref="B45:M45"/>
    <mergeCell ref="A62:A69"/>
    <mergeCell ref="A14:A21"/>
    <mergeCell ref="A22:A29"/>
    <mergeCell ref="A30:A37"/>
    <mergeCell ref="P9:P11"/>
    <mergeCell ref="B21:M21"/>
    <mergeCell ref="B37:M37"/>
    <mergeCell ref="B29:M29"/>
    <mergeCell ref="K9:K11"/>
    <mergeCell ref="N9:N11"/>
    <mergeCell ref="O9:O11"/>
    <mergeCell ref="S9:S11"/>
    <mergeCell ref="C10:C11"/>
    <mergeCell ref="Q9:Q11"/>
    <mergeCell ref="R9:R11"/>
    <mergeCell ref="H9:H11"/>
    <mergeCell ref="I9:I11"/>
    <mergeCell ref="J9:J11"/>
    <mergeCell ref="L9:M10"/>
    <mergeCell ref="A8:A13"/>
    <mergeCell ref="D10:D11"/>
    <mergeCell ref="E10:E11"/>
    <mergeCell ref="A5:C5"/>
    <mergeCell ref="A6:C6"/>
    <mergeCell ref="P8:S8"/>
    <mergeCell ref="B9:B11"/>
    <mergeCell ref="C9:E9"/>
    <mergeCell ref="F9:F11"/>
    <mergeCell ref="G9:G11"/>
    <mergeCell ref="D2:F2"/>
    <mergeCell ref="D3:F3"/>
    <mergeCell ref="A2:C2"/>
    <mergeCell ref="G2:K2"/>
    <mergeCell ref="G3:K3"/>
    <mergeCell ref="B8:O8"/>
    <mergeCell ref="L3:S3"/>
    <mergeCell ref="L2:S2"/>
    <mergeCell ref="A3:C3"/>
    <mergeCell ref="H5:I5"/>
  </mergeCells>
  <conditionalFormatting sqref="P14:P20 P22:P28 P30:P36 P38:P44 P46:P52 P54:P60 P62:P68 P70:P76 P78:P84">
    <cfRule type="expression" priority="1" dxfId="1" stopIfTrue="1">
      <formula>J14="EUR"</formula>
    </cfRule>
  </conditionalFormatting>
  <conditionalFormatting sqref="Q14:Q20 Q22:Q28 Q30:Q36 Q38:Q44 Q46:Q52 Q54:Q60 Q62:Q68 Q70:Q76 Q78:Q84">
    <cfRule type="expression" priority="2" dxfId="1" stopIfTrue="1">
      <formula>J14="CZK"</formula>
    </cfRule>
  </conditionalFormatting>
  <conditionalFormatting sqref="K14:K20 K22:K28 K30:K36 K38:K44 K46:K52 K54:K60 K62:K68 K70:K76 K78:K84">
    <cfRule type="expression" priority="3" dxfId="0" stopIfTrue="1">
      <formula>$J14="EUR"</formula>
    </cfRule>
  </conditionalFormatting>
  <dataValidations count="5">
    <dataValidation type="custom" allowBlank="1" showInputMessage="1" showErrorMessage="1" sqref="N88:R88 S85 N69:Q69 N61:Q61 S69 S53 S37 S77 S61 N53:Q53 N45:Q45 S45 N37:Q37 N77:Q77 N29:Q29 S29 N21:Q21 S21 A92:L102 R14:R85 R90 N85:Q85 N54:N60 N46:N52 N22:N28 N14:N20 N70:N76 N62:N68 N38:N44 N30:N36 N78:N84">
      <formula1>N88</formula1>
    </dataValidation>
    <dataValidation allowBlank="1" showInputMessage="1" showErrorMessage="1" prompt="Vlož číslo a acronym projektu!!!!!!!!!!!!" sqref="D3"/>
    <dataValidation type="list" allowBlank="1" showInputMessage="1" showErrorMessage="1" sqref="J38:J44 J70:J76 J54:J60 J14:J20 J22:J28 J30:J36 J62:J68 J46:J52 J78:J84">
      <formula1>"CZK,EUR"</formula1>
    </dataValidation>
    <dataValidation type="list" allowBlank="1" showInputMessage="1" showErrorMessage="1" sqref="D14:D20 D22:D28 D30:D36 D38:D44 D46:D52 D54:D60 D62:D68 D70:D76 D78:D84">
      <formula1>$AX$1:$AX$11</formula1>
    </dataValidation>
    <dataValidation type="list" allowBlank="1" showInputMessage="1" showErrorMessage="1" sqref="D5:D6">
      <formula1>"ANO, NE"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7" r:id="rId3"/>
  <headerFooter alignWithMargins="0">
    <oddHeader>&amp;LFinannčí zpráva pro OP Central Europe (OP Nadnárodní spolupráce)&amp;RSoupiska výdajů
</oddHeader>
    <oddFooter>&amp;L&amp;F&amp;CStránka &amp;P z &amp;N&amp;RVerze z 02_2012</oddFooter>
  </headerFooter>
  <rowBreaks count="1" manualBreakCount="1">
    <brk id="45" max="2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419"/>
  <sheetViews>
    <sheetView view="pageBreakPreview" zoomScale="60" zoomScaleNormal="75" zoomScalePageLayoutView="0" workbookViewId="0" topLeftCell="A1">
      <selection activeCell="D3" sqref="D3"/>
    </sheetView>
  </sheetViews>
  <sheetFormatPr defaultColWidth="11.421875" defaultRowHeight="12.75"/>
  <cols>
    <col min="1" max="1" width="35.8515625" style="126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1" width="14.57421875" style="79" customWidth="1"/>
    <col min="12" max="12" width="13.57421875" style="79" customWidth="1"/>
    <col min="13" max="16384" width="11.421875" style="79" customWidth="1"/>
  </cols>
  <sheetData>
    <row r="1" spans="1:10" ht="21" customHeight="1">
      <c r="A1" s="78" t="s">
        <v>156</v>
      </c>
      <c r="B1" s="281" t="str">
        <f>'Fin.rep.(rozd.kurz)'!L2</f>
        <v>xyz</v>
      </c>
      <c r="C1" s="281"/>
      <c r="D1" s="281"/>
      <c r="E1" s="281"/>
      <c r="F1" s="281"/>
      <c r="G1" s="281"/>
      <c r="H1" s="281"/>
      <c r="I1" s="281"/>
      <c r="J1" s="281"/>
    </row>
    <row r="2" spans="1:3" ht="21" customHeight="1">
      <c r="A2" s="78" t="s">
        <v>31</v>
      </c>
      <c r="B2" s="78" t="str">
        <f>'Fin.rep.(rozd.kurz)'!D3</f>
        <v>aBCD</v>
      </c>
      <c r="C2" s="150"/>
    </row>
    <row r="3" spans="1:3" ht="21" customHeight="1">
      <c r="A3" s="78" t="s">
        <v>32</v>
      </c>
      <c r="B3" s="78" t="str">
        <f>'Fin.rep.(rozd.kurz)'!L3</f>
        <v>ABCDEFGTR</v>
      </c>
      <c r="C3" s="150"/>
    </row>
    <row r="4" spans="1:3" ht="21" customHeight="1">
      <c r="A4" s="78" t="s">
        <v>158</v>
      </c>
      <c r="B4" s="78">
        <f>'Fin.rep.(rozd.kurz)'!D2</f>
        <v>1</v>
      </c>
      <c r="C4" s="150"/>
    </row>
    <row r="5" spans="1:3" ht="21" customHeight="1">
      <c r="A5" s="78"/>
      <c r="B5" s="78"/>
      <c r="C5" s="78"/>
    </row>
    <row r="6" spans="1:12" ht="19.5" customHeight="1" thickBot="1">
      <c r="A6" s="80" t="s">
        <v>33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34.5" customHeight="1" thickBot="1">
      <c r="A7" s="300" t="s">
        <v>167</v>
      </c>
      <c r="B7" s="301" t="s">
        <v>84</v>
      </c>
      <c r="C7" s="301" t="s">
        <v>35</v>
      </c>
      <c r="D7" s="301" t="s">
        <v>85</v>
      </c>
      <c r="E7" s="301" t="s">
        <v>86</v>
      </c>
      <c r="F7" s="301" t="s">
        <v>87</v>
      </c>
      <c r="G7" s="301" t="s">
        <v>36</v>
      </c>
      <c r="H7" s="301" t="s">
        <v>37</v>
      </c>
      <c r="I7" s="302" t="s">
        <v>38</v>
      </c>
      <c r="J7" s="303" t="s">
        <v>39</v>
      </c>
      <c r="K7" s="84"/>
      <c r="L7" s="82"/>
    </row>
    <row r="8" spans="1:12" ht="34.5" customHeight="1" thickBot="1">
      <c r="A8" s="304" t="s">
        <v>164</v>
      </c>
      <c r="B8" s="315">
        <v>0</v>
      </c>
      <c r="C8" s="316"/>
      <c r="D8" s="316"/>
      <c r="E8" s="316"/>
      <c r="F8" s="316"/>
      <c r="G8" s="316"/>
      <c r="H8" s="316"/>
      <c r="I8" s="317"/>
      <c r="J8" s="305">
        <f>SUM(B8:I8)</f>
        <v>0</v>
      </c>
      <c r="K8" s="84"/>
      <c r="L8" s="82"/>
    </row>
    <row r="9" spans="1:12" ht="19.5" customHeight="1">
      <c r="A9" s="287" t="s">
        <v>54</v>
      </c>
      <c r="B9" s="318"/>
      <c r="C9" s="319"/>
      <c r="D9" s="319"/>
      <c r="E9" s="319"/>
      <c r="F9" s="319"/>
      <c r="G9" s="319"/>
      <c r="H9" s="319"/>
      <c r="I9" s="320"/>
      <c r="J9" s="290">
        <f aca="true" t="shared" si="0" ref="J9:J17">SUM(B9:I9)</f>
        <v>0</v>
      </c>
      <c r="K9" s="84"/>
      <c r="L9" s="82"/>
    </row>
    <row r="10" spans="1:12" ht="19.5" customHeight="1">
      <c r="A10" s="288" t="s">
        <v>61</v>
      </c>
      <c r="B10" s="321"/>
      <c r="C10" s="85"/>
      <c r="D10" s="85"/>
      <c r="E10" s="85"/>
      <c r="F10" s="85"/>
      <c r="G10" s="85"/>
      <c r="H10" s="85"/>
      <c r="I10" s="322"/>
      <c r="J10" s="290">
        <f t="shared" si="0"/>
        <v>0</v>
      </c>
      <c r="K10" s="84"/>
      <c r="L10" s="82"/>
    </row>
    <row r="11" spans="1:12" ht="19.5" customHeight="1">
      <c r="A11" s="288" t="s">
        <v>60</v>
      </c>
      <c r="B11" s="321"/>
      <c r="C11" s="85"/>
      <c r="D11" s="85"/>
      <c r="E11" s="85"/>
      <c r="F11" s="85"/>
      <c r="G11" s="85"/>
      <c r="H11" s="85"/>
      <c r="I11" s="322"/>
      <c r="J11" s="290">
        <f t="shared" si="0"/>
        <v>0</v>
      </c>
      <c r="K11" s="84"/>
      <c r="L11" s="82"/>
    </row>
    <row r="12" spans="1:12" ht="19.5" customHeight="1">
      <c r="A12" s="288" t="s">
        <v>59</v>
      </c>
      <c r="B12" s="321"/>
      <c r="C12" s="85"/>
      <c r="D12" s="85"/>
      <c r="E12" s="85"/>
      <c r="F12" s="85"/>
      <c r="G12" s="85"/>
      <c r="H12" s="85"/>
      <c r="I12" s="322"/>
      <c r="J12" s="290">
        <f t="shared" si="0"/>
        <v>0</v>
      </c>
      <c r="K12" s="84"/>
      <c r="L12" s="82"/>
    </row>
    <row r="13" spans="1:12" ht="19.5" customHeight="1">
      <c r="A13" s="288" t="s">
        <v>62</v>
      </c>
      <c r="B13" s="321"/>
      <c r="C13" s="85"/>
      <c r="D13" s="85"/>
      <c r="E13" s="85"/>
      <c r="F13" s="85"/>
      <c r="G13" s="85"/>
      <c r="H13" s="85"/>
      <c r="I13" s="322"/>
      <c r="J13" s="290">
        <f t="shared" si="0"/>
        <v>0</v>
      </c>
      <c r="K13" s="84"/>
      <c r="L13" s="82"/>
    </row>
    <row r="14" spans="1:12" ht="19.5" customHeight="1">
      <c r="A14" s="288" t="s">
        <v>63</v>
      </c>
      <c r="B14" s="321"/>
      <c r="C14" s="85"/>
      <c r="D14" s="85"/>
      <c r="E14" s="85"/>
      <c r="F14" s="85"/>
      <c r="G14" s="85"/>
      <c r="H14" s="85"/>
      <c r="I14" s="322"/>
      <c r="J14" s="290">
        <f t="shared" si="0"/>
        <v>0</v>
      </c>
      <c r="K14" s="84"/>
      <c r="L14" s="82"/>
    </row>
    <row r="15" spans="1:12" ht="19.5" customHeight="1">
      <c r="A15" s="288" t="s">
        <v>64</v>
      </c>
      <c r="B15" s="321"/>
      <c r="C15" s="85"/>
      <c r="D15" s="85"/>
      <c r="E15" s="85"/>
      <c r="F15" s="85"/>
      <c r="G15" s="85"/>
      <c r="H15" s="85"/>
      <c r="I15" s="322"/>
      <c r="J15" s="290">
        <f t="shared" si="0"/>
        <v>0</v>
      </c>
      <c r="K15" s="84"/>
      <c r="L15" s="82"/>
    </row>
    <row r="16" spans="1:12" ht="19.5" customHeight="1">
      <c r="A16" s="288" t="s">
        <v>65</v>
      </c>
      <c r="B16" s="321"/>
      <c r="C16" s="85"/>
      <c r="D16" s="85"/>
      <c r="E16" s="85"/>
      <c r="F16" s="85"/>
      <c r="G16" s="85"/>
      <c r="H16" s="85"/>
      <c r="I16" s="322"/>
      <c r="J16" s="290">
        <f t="shared" si="0"/>
        <v>0</v>
      </c>
      <c r="K16" s="84"/>
      <c r="L16" s="82"/>
    </row>
    <row r="17" spans="1:12" ht="19.5" customHeight="1" thickBot="1">
      <c r="A17" s="289" t="s">
        <v>66</v>
      </c>
      <c r="B17" s="323"/>
      <c r="C17" s="324"/>
      <c r="D17" s="324"/>
      <c r="E17" s="324"/>
      <c r="F17" s="324"/>
      <c r="G17" s="324"/>
      <c r="H17" s="324"/>
      <c r="I17" s="325"/>
      <c r="J17" s="290">
        <f t="shared" si="0"/>
        <v>0</v>
      </c>
      <c r="K17" s="84"/>
      <c r="L17" s="82"/>
    </row>
    <row r="18" spans="1:12" ht="21.75" customHeight="1" thickBot="1">
      <c r="A18" s="292" t="s">
        <v>165</v>
      </c>
      <c r="B18" s="293">
        <f aca="true" t="shared" si="1" ref="B18:J18">SUM(B9:B17)</f>
        <v>0</v>
      </c>
      <c r="C18" s="293">
        <f t="shared" si="1"/>
        <v>0</v>
      </c>
      <c r="D18" s="293">
        <f t="shared" si="1"/>
        <v>0</v>
      </c>
      <c r="E18" s="293">
        <f t="shared" si="1"/>
        <v>0</v>
      </c>
      <c r="F18" s="293">
        <f t="shared" si="1"/>
        <v>0</v>
      </c>
      <c r="G18" s="293">
        <f t="shared" si="1"/>
        <v>0</v>
      </c>
      <c r="H18" s="293">
        <f t="shared" si="1"/>
        <v>0</v>
      </c>
      <c r="I18" s="293">
        <f t="shared" si="1"/>
        <v>0</v>
      </c>
      <c r="J18" s="291">
        <f t="shared" si="1"/>
        <v>0</v>
      </c>
      <c r="K18" s="84"/>
      <c r="L18" s="84"/>
    </row>
    <row r="19" spans="1:12" ht="21.75" customHeight="1" thickBot="1">
      <c r="A19" s="294" t="s">
        <v>166</v>
      </c>
      <c r="B19" s="295">
        <f>B8+B18</f>
        <v>0</v>
      </c>
      <c r="C19" s="295">
        <f aca="true" t="shared" si="2" ref="C19:J19">C8+C18</f>
        <v>0</v>
      </c>
      <c r="D19" s="295">
        <f t="shared" si="2"/>
        <v>0</v>
      </c>
      <c r="E19" s="295">
        <f t="shared" si="2"/>
        <v>0</v>
      </c>
      <c r="F19" s="295">
        <f t="shared" si="2"/>
        <v>0</v>
      </c>
      <c r="G19" s="295">
        <f t="shared" si="2"/>
        <v>0</v>
      </c>
      <c r="H19" s="295">
        <f t="shared" si="2"/>
        <v>0</v>
      </c>
      <c r="I19" s="295">
        <f t="shared" si="2"/>
        <v>0</v>
      </c>
      <c r="J19" s="295">
        <f t="shared" si="2"/>
        <v>0</v>
      </c>
      <c r="K19" s="84"/>
      <c r="L19" s="84"/>
    </row>
    <row r="20" spans="1:12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84"/>
      <c r="L20" s="84"/>
    </row>
    <row r="21" spans="1:12" ht="16.5" thickBot="1">
      <c r="A21" s="96" t="s">
        <v>40</v>
      </c>
      <c r="B21" s="97"/>
      <c r="C21" s="97"/>
      <c r="D21" s="97"/>
      <c r="E21" s="97"/>
      <c r="F21" s="97"/>
      <c r="G21" s="97"/>
      <c r="H21" s="97"/>
      <c r="I21" s="97"/>
      <c r="J21" s="95"/>
      <c r="K21" s="84"/>
      <c r="L21" s="84"/>
    </row>
    <row r="22" spans="1:12" ht="26.25" thickBot="1">
      <c r="A22" s="296" t="s">
        <v>34</v>
      </c>
      <c r="B22" s="297" t="s">
        <v>41</v>
      </c>
      <c r="C22" s="298" t="s">
        <v>42</v>
      </c>
      <c r="D22" s="298" t="s">
        <v>43</v>
      </c>
      <c r="E22" s="298" t="s">
        <v>44</v>
      </c>
      <c r="F22" s="298" t="s">
        <v>45</v>
      </c>
      <c r="G22" s="299" t="s">
        <v>46</v>
      </c>
      <c r="H22" s="429" t="s">
        <v>47</v>
      </c>
      <c r="I22" s="430"/>
      <c r="J22" s="98"/>
      <c r="K22" s="84"/>
      <c r="L22" s="84"/>
    </row>
    <row r="23" spans="1:12" ht="20.25" customHeight="1">
      <c r="A23" s="287" t="s">
        <v>54</v>
      </c>
      <c r="B23" s="144">
        <v>0</v>
      </c>
      <c r="C23" s="145">
        <v>0</v>
      </c>
      <c r="D23" s="313">
        <f>'Fin.rep.(rozd.kurz)'!R21</f>
        <v>0</v>
      </c>
      <c r="E23" s="313">
        <f aca="true" t="shared" si="3" ref="E23:E31">C23+D23</f>
        <v>0</v>
      </c>
      <c r="F23" s="285">
        <f aca="true" t="shared" si="4" ref="F23:F31">IF(B23=0,0,IF(E23=0,"--",+E23/B23))</f>
        <v>0</v>
      </c>
      <c r="G23" s="286">
        <f aca="true" t="shared" si="5" ref="G23:G31">B23-E23</f>
        <v>0</v>
      </c>
      <c r="H23" s="431" t="str">
        <f aca="true" t="shared" si="6" ref="H23:H32">IF(G23&gt;-0.0000000000000000001,"OK","NUTNÝ SOUHLAS LP")</f>
        <v>OK</v>
      </c>
      <c r="I23" s="431"/>
      <c r="J23" s="95"/>
      <c r="K23" s="84"/>
      <c r="L23" s="84"/>
    </row>
    <row r="24" spans="1:12" ht="20.25" customHeight="1">
      <c r="A24" s="288" t="s">
        <v>61</v>
      </c>
      <c r="B24" s="146">
        <v>0</v>
      </c>
      <c r="C24" s="147">
        <v>0</v>
      </c>
      <c r="D24" s="313">
        <f>'Fin.rep.(rozd.kurz)'!R29</f>
        <v>0</v>
      </c>
      <c r="E24" s="313">
        <f t="shared" si="3"/>
        <v>0</v>
      </c>
      <c r="F24" s="285">
        <f t="shared" si="4"/>
        <v>0</v>
      </c>
      <c r="G24" s="286">
        <f t="shared" si="5"/>
        <v>0</v>
      </c>
      <c r="H24" s="432" t="str">
        <f t="shared" si="6"/>
        <v>OK</v>
      </c>
      <c r="I24" s="432"/>
      <c r="J24" s="95"/>
      <c r="K24" s="84"/>
      <c r="L24" s="84"/>
    </row>
    <row r="25" spans="1:12" ht="20.25" customHeight="1">
      <c r="A25" s="288" t="s">
        <v>60</v>
      </c>
      <c r="B25" s="146">
        <v>0</v>
      </c>
      <c r="C25" s="147">
        <v>0</v>
      </c>
      <c r="D25" s="313">
        <f>'Fin.rep.(rozd.kurz)'!R37</f>
        <v>0</v>
      </c>
      <c r="E25" s="313">
        <f t="shared" si="3"/>
        <v>0</v>
      </c>
      <c r="F25" s="285">
        <f t="shared" si="4"/>
        <v>0</v>
      </c>
      <c r="G25" s="286">
        <f t="shared" si="5"/>
        <v>0</v>
      </c>
      <c r="H25" s="432" t="str">
        <f t="shared" si="6"/>
        <v>OK</v>
      </c>
      <c r="I25" s="432"/>
      <c r="J25" s="95"/>
      <c r="K25" s="84"/>
      <c r="L25" s="84"/>
    </row>
    <row r="26" spans="1:10" ht="20.25" customHeight="1">
      <c r="A26" s="288" t="s">
        <v>59</v>
      </c>
      <c r="B26" s="146">
        <v>0</v>
      </c>
      <c r="C26" s="147">
        <v>0</v>
      </c>
      <c r="D26" s="313">
        <f>'Fin.rep.(rozd.kurz)'!R45</f>
        <v>0</v>
      </c>
      <c r="E26" s="313">
        <f t="shared" si="3"/>
        <v>0</v>
      </c>
      <c r="F26" s="285">
        <f t="shared" si="4"/>
        <v>0</v>
      </c>
      <c r="G26" s="286">
        <f t="shared" si="5"/>
        <v>0</v>
      </c>
      <c r="H26" s="432" t="str">
        <f t="shared" si="6"/>
        <v>OK</v>
      </c>
      <c r="I26" s="432"/>
      <c r="J26" s="99"/>
    </row>
    <row r="27" spans="1:10" ht="20.25" customHeight="1">
      <c r="A27" s="288" t="s">
        <v>62</v>
      </c>
      <c r="B27" s="146">
        <v>0</v>
      </c>
      <c r="C27" s="147">
        <v>0</v>
      </c>
      <c r="D27" s="313">
        <f>'Fin.rep.(rozd.kurz)'!R53</f>
        <v>0</v>
      </c>
      <c r="E27" s="313">
        <f t="shared" si="3"/>
        <v>0</v>
      </c>
      <c r="F27" s="285">
        <f t="shared" si="4"/>
        <v>0</v>
      </c>
      <c r="G27" s="286">
        <f t="shared" si="5"/>
        <v>0</v>
      </c>
      <c r="H27" s="432" t="str">
        <f t="shared" si="6"/>
        <v>OK</v>
      </c>
      <c r="I27" s="432"/>
      <c r="J27" s="99"/>
    </row>
    <row r="28" spans="1:10" ht="20.25" customHeight="1">
      <c r="A28" s="288" t="s">
        <v>63</v>
      </c>
      <c r="B28" s="146">
        <v>0</v>
      </c>
      <c r="C28" s="147">
        <v>0</v>
      </c>
      <c r="D28" s="313">
        <f>'Fin.rep.(rozd.kurz)'!R61</f>
        <v>0</v>
      </c>
      <c r="E28" s="313">
        <f t="shared" si="3"/>
        <v>0</v>
      </c>
      <c r="F28" s="285">
        <f t="shared" si="4"/>
        <v>0</v>
      </c>
      <c r="G28" s="286">
        <f t="shared" si="5"/>
        <v>0</v>
      </c>
      <c r="H28" s="432" t="str">
        <f t="shared" si="6"/>
        <v>OK</v>
      </c>
      <c r="I28" s="432"/>
      <c r="J28" s="99"/>
    </row>
    <row r="29" spans="1:10" ht="20.25" customHeight="1">
      <c r="A29" s="288" t="s">
        <v>64</v>
      </c>
      <c r="B29" s="146">
        <v>0</v>
      </c>
      <c r="C29" s="147">
        <v>0</v>
      </c>
      <c r="D29" s="313">
        <f>'Fin.rep.(rozd.kurz)'!R69</f>
        <v>0</v>
      </c>
      <c r="E29" s="313">
        <f t="shared" si="3"/>
        <v>0</v>
      </c>
      <c r="F29" s="285">
        <f t="shared" si="4"/>
        <v>0</v>
      </c>
      <c r="G29" s="286">
        <f t="shared" si="5"/>
        <v>0</v>
      </c>
      <c r="H29" s="432" t="str">
        <f t="shared" si="6"/>
        <v>OK</v>
      </c>
      <c r="I29" s="432"/>
      <c r="J29" s="99"/>
    </row>
    <row r="30" spans="1:10" ht="20.25" customHeight="1">
      <c r="A30" s="288" t="s">
        <v>65</v>
      </c>
      <c r="B30" s="146">
        <v>0</v>
      </c>
      <c r="C30" s="147">
        <v>0</v>
      </c>
      <c r="D30" s="313">
        <f>'Fin.rep.(rozd.kurz)'!R77</f>
        <v>0</v>
      </c>
      <c r="E30" s="313">
        <f t="shared" si="3"/>
        <v>0</v>
      </c>
      <c r="F30" s="285">
        <f t="shared" si="4"/>
        <v>0</v>
      </c>
      <c r="G30" s="286">
        <f t="shared" si="5"/>
        <v>0</v>
      </c>
      <c r="H30" s="432" t="str">
        <f t="shared" si="6"/>
        <v>OK</v>
      </c>
      <c r="I30" s="432"/>
      <c r="J30" s="99"/>
    </row>
    <row r="31" spans="1:10" ht="20.25" customHeight="1" thickBot="1">
      <c r="A31" s="289" t="s">
        <v>66</v>
      </c>
      <c r="B31" s="148">
        <v>0</v>
      </c>
      <c r="C31" s="149">
        <v>0</v>
      </c>
      <c r="D31" s="313">
        <f>'Fin.rep.(rozd.kurz)'!R85</f>
        <v>0</v>
      </c>
      <c r="E31" s="313">
        <f t="shared" si="3"/>
        <v>0</v>
      </c>
      <c r="F31" s="285">
        <f t="shared" si="4"/>
        <v>0</v>
      </c>
      <c r="G31" s="286">
        <f t="shared" si="5"/>
        <v>0</v>
      </c>
      <c r="H31" s="440" t="str">
        <f t="shared" si="6"/>
        <v>OK</v>
      </c>
      <c r="I31" s="440"/>
      <c r="J31" s="100"/>
    </row>
    <row r="32" spans="1:10" ht="20.25" customHeight="1" thickBot="1">
      <c r="A32" s="309" t="s">
        <v>48</v>
      </c>
      <c r="B32" s="310">
        <f>SUM(B23:B31)</f>
        <v>0</v>
      </c>
      <c r="C32" s="310">
        <f>SUM(C23:C31)</f>
        <v>0</v>
      </c>
      <c r="D32" s="310">
        <f>SUM(D23:D31)</f>
        <v>0</v>
      </c>
      <c r="E32" s="310">
        <f>SUM(E23:E31)</f>
        <v>0</v>
      </c>
      <c r="F32" s="311" t="s">
        <v>67</v>
      </c>
      <c r="G32" s="312">
        <f>SUM(G23:G31)</f>
        <v>0</v>
      </c>
      <c r="H32" s="427" t="str">
        <f t="shared" si="6"/>
        <v>OK</v>
      </c>
      <c r="I32" s="428"/>
      <c r="J32" s="99"/>
    </row>
    <row r="33" spans="1:10" ht="12.75">
      <c r="A33" s="99"/>
      <c r="B33" s="99"/>
      <c r="C33" s="99"/>
      <c r="D33" s="99"/>
      <c r="E33" s="99"/>
      <c r="F33" s="101"/>
      <c r="G33" s="99"/>
      <c r="H33" s="99"/>
      <c r="I33" s="99"/>
      <c r="J33" s="99"/>
    </row>
    <row r="34" spans="1:10" ht="30" customHeight="1" thickBot="1">
      <c r="A34" s="102" t="s">
        <v>49</v>
      </c>
      <c r="B34" s="103"/>
      <c r="C34" s="103"/>
      <c r="D34" s="103"/>
      <c r="E34" s="104" t="s">
        <v>50</v>
      </c>
      <c r="F34" s="103"/>
      <c r="G34" s="103"/>
      <c r="H34" s="103"/>
      <c r="I34" s="103"/>
      <c r="J34" s="99"/>
    </row>
    <row r="35" spans="1:10" ht="30" customHeight="1" thickBot="1">
      <c r="A35" s="105" t="s">
        <v>51</v>
      </c>
      <c r="B35" s="106"/>
      <c r="C35" s="107"/>
      <c r="D35" s="103"/>
      <c r="E35" s="105" t="s">
        <v>52</v>
      </c>
      <c r="F35" s="106"/>
      <c r="G35" s="107"/>
      <c r="H35" s="103"/>
      <c r="I35" s="103"/>
      <c r="J35" s="99"/>
    </row>
    <row r="36" spans="1:10" ht="30" customHeight="1" thickBot="1">
      <c r="A36" s="108" t="s">
        <v>53</v>
      </c>
      <c r="B36" s="109"/>
      <c r="C36" s="110"/>
      <c r="D36" s="103"/>
      <c r="E36" s="108" t="s">
        <v>53</v>
      </c>
      <c r="F36" s="109"/>
      <c r="G36" s="110"/>
      <c r="H36" s="103"/>
      <c r="I36" s="103"/>
      <c r="J36" s="99"/>
    </row>
    <row r="37" spans="1:10" ht="20.25" customHeight="1">
      <c r="A37" s="102"/>
      <c r="B37" s="111"/>
      <c r="C37" s="111"/>
      <c r="D37" s="111"/>
      <c r="E37" s="104"/>
      <c r="F37" s="112"/>
      <c r="G37" s="104"/>
      <c r="H37" s="104"/>
      <c r="I37" s="104"/>
      <c r="J37" s="99"/>
    </row>
    <row r="38" spans="1:10" ht="20.25" customHeight="1">
      <c r="A38" s="99"/>
      <c r="B38" s="112"/>
      <c r="C38" s="104"/>
      <c r="D38" s="113"/>
      <c r="E38" s="114"/>
      <c r="F38" s="112"/>
      <c r="G38" s="104"/>
      <c r="H38" s="104"/>
      <c r="I38" s="104"/>
      <c r="J38" s="99"/>
    </row>
    <row r="39" spans="1:10" ht="20.25" customHeight="1">
      <c r="A39" s="99"/>
      <c r="B39" s="112"/>
      <c r="C39" s="104"/>
      <c r="D39" s="113"/>
      <c r="E39" s="114"/>
      <c r="F39" s="104"/>
      <c r="G39" s="104"/>
      <c r="H39" s="104"/>
      <c r="I39" s="104"/>
      <c r="J39" s="99"/>
    </row>
    <row r="40" spans="1:10" ht="12.75">
      <c r="A40" s="99"/>
      <c r="B40" s="112"/>
      <c r="C40" s="104"/>
      <c r="D40" s="113"/>
      <c r="E40" s="114"/>
      <c r="F40" s="104"/>
      <c r="G40" s="104"/>
      <c r="H40" s="104"/>
      <c r="I40" s="104"/>
      <c r="J40" s="99"/>
    </row>
    <row r="41" spans="1:10" ht="12.75">
      <c r="A41" s="433"/>
      <c r="B41" s="434"/>
      <c r="C41" s="435"/>
      <c r="D41" s="115"/>
      <c r="E41" s="114"/>
      <c r="F41" s="104"/>
      <c r="G41" s="104"/>
      <c r="H41" s="104"/>
      <c r="I41" s="104"/>
      <c r="J41" s="116"/>
    </row>
    <row r="42" spans="1:10" ht="30" customHeight="1">
      <c r="A42" s="433"/>
      <c r="B42" s="435"/>
      <c r="C42" s="435"/>
      <c r="D42" s="103"/>
      <c r="E42" s="103"/>
      <c r="F42" s="103"/>
      <c r="G42" s="103"/>
      <c r="H42" s="103"/>
      <c r="I42" s="103"/>
      <c r="J42" s="99"/>
    </row>
    <row r="43" spans="1:10" ht="30" customHeight="1">
      <c r="A43" s="433"/>
      <c r="B43" s="435"/>
      <c r="C43" s="435"/>
      <c r="D43" s="103"/>
      <c r="E43" s="117"/>
      <c r="F43" s="103"/>
      <c r="G43" s="103"/>
      <c r="H43" s="103"/>
      <c r="I43" s="103"/>
      <c r="J43" s="99"/>
    </row>
    <row r="44" spans="1:10" ht="30" customHeight="1">
      <c r="A44" s="433"/>
      <c r="B44" s="435"/>
      <c r="C44" s="435"/>
      <c r="D44" s="103"/>
      <c r="E44" s="103"/>
      <c r="F44" s="103"/>
      <c r="G44" s="103"/>
      <c r="H44" s="103"/>
      <c r="I44" s="103"/>
      <c r="J44" s="99"/>
    </row>
    <row r="45" spans="1:10" ht="30" customHeight="1">
      <c r="A45" s="118"/>
      <c r="B45" s="103"/>
      <c r="C45" s="103"/>
      <c r="D45" s="103"/>
      <c r="E45" s="103"/>
      <c r="F45" s="103"/>
      <c r="G45" s="103"/>
      <c r="H45" s="103"/>
      <c r="I45" s="103"/>
      <c r="J45" s="99"/>
    </row>
    <row r="46" spans="1:10" ht="20.25" customHeight="1">
      <c r="A46" s="102"/>
      <c r="B46" s="111"/>
      <c r="C46" s="111"/>
      <c r="D46" s="111"/>
      <c r="E46" s="111"/>
      <c r="F46" s="111"/>
      <c r="G46" s="111"/>
      <c r="H46" s="111"/>
      <c r="I46" s="111"/>
      <c r="J46" s="99"/>
    </row>
    <row r="47" spans="1:10" ht="20.2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00"/>
    </row>
    <row r="48" spans="1:10" ht="12.75">
      <c r="A48" s="119"/>
      <c r="B48" s="113"/>
      <c r="C48" s="113"/>
      <c r="D48" s="113"/>
      <c r="E48" s="113"/>
      <c r="F48" s="113"/>
      <c r="G48" s="113"/>
      <c r="H48" s="113"/>
      <c r="I48" s="113"/>
      <c r="J48" s="99"/>
    </row>
    <row r="49" spans="1:10" ht="15">
      <c r="A49" s="122"/>
      <c r="B49" s="113"/>
      <c r="C49" s="113"/>
      <c r="D49" s="113"/>
      <c r="E49" s="113"/>
      <c r="F49" s="113"/>
      <c r="G49" s="113"/>
      <c r="H49" s="113"/>
      <c r="I49" s="113"/>
      <c r="J49" s="99"/>
    </row>
    <row r="50" spans="1:10" ht="12.75">
      <c r="A50" s="119"/>
      <c r="B50" s="113"/>
      <c r="C50" s="113"/>
      <c r="D50" s="113"/>
      <c r="E50" s="113"/>
      <c r="F50" s="113"/>
      <c r="G50" s="113"/>
      <c r="H50" s="113"/>
      <c r="I50" s="113"/>
      <c r="J50" s="99"/>
    </row>
    <row r="51" spans="1:10" ht="12.75">
      <c r="A51" s="119"/>
      <c r="B51" s="123"/>
      <c r="C51" s="123"/>
      <c r="D51" s="115"/>
      <c r="E51" s="115"/>
      <c r="F51" s="115"/>
      <c r="G51" s="123"/>
      <c r="H51" s="123"/>
      <c r="I51" s="123"/>
      <c r="J51" s="116"/>
    </row>
    <row r="52" spans="1:10" ht="30" customHeight="1">
      <c r="A52" s="118"/>
      <c r="B52" s="103"/>
      <c r="C52" s="103"/>
      <c r="D52" s="103"/>
      <c r="E52" s="103"/>
      <c r="F52" s="103"/>
      <c r="G52" s="103"/>
      <c r="H52" s="103"/>
      <c r="I52" s="103"/>
      <c r="J52" s="99"/>
    </row>
    <row r="53" spans="1:10" ht="30.75" customHeight="1">
      <c r="A53" s="118"/>
      <c r="B53" s="103"/>
      <c r="C53" s="103"/>
      <c r="D53" s="103"/>
      <c r="E53" s="117"/>
      <c r="F53" s="103"/>
      <c r="G53" s="103"/>
      <c r="H53" s="103"/>
      <c r="I53" s="103"/>
      <c r="J53" s="99"/>
    </row>
    <row r="54" spans="1:10" ht="30" customHeight="1">
      <c r="A54" s="118"/>
      <c r="B54" s="103"/>
      <c r="C54" s="103"/>
      <c r="D54" s="103"/>
      <c r="E54" s="103"/>
      <c r="F54" s="103"/>
      <c r="G54" s="103"/>
      <c r="H54" s="103"/>
      <c r="I54" s="103"/>
      <c r="J54" s="99"/>
    </row>
    <row r="55" spans="1:10" ht="30" customHeight="1">
      <c r="A55" s="118"/>
      <c r="B55" s="103"/>
      <c r="C55" s="103"/>
      <c r="D55" s="103"/>
      <c r="E55" s="103"/>
      <c r="F55" s="103"/>
      <c r="G55" s="103"/>
      <c r="H55" s="103"/>
      <c r="I55" s="103"/>
      <c r="J55" s="99"/>
    </row>
    <row r="56" spans="1:10" ht="20.25" customHeight="1">
      <c r="A56" s="102"/>
      <c r="B56" s="111"/>
      <c r="C56" s="111"/>
      <c r="D56" s="111"/>
      <c r="E56" s="111"/>
      <c r="F56" s="111"/>
      <c r="G56" s="111"/>
      <c r="H56" s="111"/>
      <c r="I56" s="111"/>
      <c r="J56" s="99"/>
    </row>
    <row r="57" spans="1:10" ht="20.25" customHeight="1">
      <c r="A57" s="119"/>
      <c r="B57" s="120"/>
      <c r="C57" s="121"/>
      <c r="D57" s="121"/>
      <c r="E57" s="121"/>
      <c r="F57" s="121"/>
      <c r="G57" s="121"/>
      <c r="H57" s="121"/>
      <c r="I57" s="121"/>
      <c r="J57" s="100"/>
    </row>
    <row r="58" spans="1:10" ht="12.75">
      <c r="A58" s="119"/>
      <c r="B58" s="113"/>
      <c r="C58" s="113"/>
      <c r="D58" s="113"/>
      <c r="E58" s="113"/>
      <c r="F58" s="113"/>
      <c r="G58" s="113"/>
      <c r="H58" s="113"/>
      <c r="I58" s="113"/>
      <c r="J58" s="99"/>
    </row>
    <row r="59" spans="1:10" ht="12.75">
      <c r="A59" s="119"/>
      <c r="B59" s="113"/>
      <c r="C59" s="113"/>
      <c r="D59" s="113"/>
      <c r="E59" s="113"/>
      <c r="F59" s="113"/>
      <c r="G59" s="113"/>
      <c r="H59" s="113"/>
      <c r="I59" s="113"/>
      <c r="J59" s="99"/>
    </row>
    <row r="60" spans="1:10" ht="12.75">
      <c r="A60" s="119"/>
      <c r="B60" s="113"/>
      <c r="C60" s="113"/>
      <c r="D60" s="113"/>
      <c r="E60" s="113"/>
      <c r="F60" s="113"/>
      <c r="G60" s="113"/>
      <c r="H60" s="113"/>
      <c r="I60" s="113"/>
      <c r="J60" s="99"/>
    </row>
    <row r="61" spans="1:10" ht="12.75">
      <c r="A61" s="119"/>
      <c r="B61" s="113"/>
      <c r="C61" s="113"/>
      <c r="D61" s="113"/>
      <c r="E61" s="113"/>
      <c r="F61" s="113"/>
      <c r="G61" s="113"/>
      <c r="H61" s="113"/>
      <c r="I61" s="113"/>
      <c r="J61" s="99"/>
    </row>
    <row r="62" spans="1:10" ht="12.75">
      <c r="A62" s="119"/>
      <c r="B62" s="113"/>
      <c r="C62" s="113"/>
      <c r="D62" s="113"/>
      <c r="E62" s="113"/>
      <c r="F62" s="113"/>
      <c r="G62" s="113"/>
      <c r="H62" s="113"/>
      <c r="I62" s="113"/>
      <c r="J62" s="99"/>
    </row>
    <row r="63" spans="1:10" ht="12.75">
      <c r="A63" s="119"/>
      <c r="B63" s="113"/>
      <c r="C63" s="113"/>
      <c r="D63" s="113"/>
      <c r="E63" s="113"/>
      <c r="F63" s="113"/>
      <c r="G63" s="113"/>
      <c r="H63" s="113"/>
      <c r="I63" s="113"/>
      <c r="J63" s="99"/>
    </row>
    <row r="64" spans="1:10" ht="12.75">
      <c r="A64" s="119"/>
      <c r="B64" s="113"/>
      <c r="C64" s="113"/>
      <c r="D64" s="113"/>
      <c r="E64" s="113"/>
      <c r="F64" s="113"/>
      <c r="G64" s="113"/>
      <c r="H64" s="113"/>
      <c r="I64" s="113"/>
      <c r="J64" s="99"/>
    </row>
    <row r="65" spans="1:10" ht="12.75">
      <c r="A65" s="119"/>
      <c r="B65" s="113"/>
      <c r="C65" s="113"/>
      <c r="D65" s="113"/>
      <c r="E65" s="113"/>
      <c r="F65" s="113"/>
      <c r="G65" s="113"/>
      <c r="H65" s="113"/>
      <c r="I65" s="113"/>
      <c r="J65" s="99"/>
    </row>
    <row r="66" spans="1:9" ht="12.75">
      <c r="A66" s="124"/>
      <c r="B66" s="125"/>
      <c r="C66" s="125"/>
      <c r="D66" s="125"/>
      <c r="E66" s="125"/>
      <c r="F66" s="125"/>
      <c r="G66" s="125"/>
      <c r="H66" s="125"/>
      <c r="I66" s="125"/>
    </row>
    <row r="67" spans="1:9" ht="12.75">
      <c r="A67" s="124"/>
      <c r="B67" s="125"/>
      <c r="C67" s="125"/>
      <c r="D67" s="125"/>
      <c r="E67" s="125"/>
      <c r="F67" s="125"/>
      <c r="G67" s="125"/>
      <c r="H67" s="125"/>
      <c r="I67" s="125"/>
    </row>
    <row r="68" spans="1:9" ht="12.75">
      <c r="A68" s="124"/>
      <c r="B68" s="125"/>
      <c r="C68" s="125"/>
      <c r="D68" s="125"/>
      <c r="E68" s="125"/>
      <c r="F68" s="125"/>
      <c r="G68" s="125"/>
      <c r="H68" s="125"/>
      <c r="I68" s="125"/>
    </row>
    <row r="69" spans="1:9" ht="12.75">
      <c r="A69" s="124"/>
      <c r="B69" s="125"/>
      <c r="C69" s="125"/>
      <c r="D69" s="125"/>
      <c r="E69" s="125"/>
      <c r="F69" s="125"/>
      <c r="G69" s="125"/>
      <c r="H69" s="125"/>
      <c r="I69" s="125"/>
    </row>
    <row r="70" spans="1:9" ht="12.75">
      <c r="A70" s="124"/>
      <c r="B70" s="125"/>
      <c r="C70" s="125"/>
      <c r="D70" s="125"/>
      <c r="E70" s="125"/>
      <c r="F70" s="125"/>
      <c r="G70" s="125"/>
      <c r="H70" s="125"/>
      <c r="I70" s="125"/>
    </row>
    <row r="71" spans="1:9" ht="12.75">
      <c r="A71" s="124"/>
      <c r="B71" s="125"/>
      <c r="C71" s="125"/>
      <c r="D71" s="125"/>
      <c r="E71" s="125"/>
      <c r="F71" s="125"/>
      <c r="G71" s="125"/>
      <c r="H71" s="125"/>
      <c r="I71" s="125"/>
    </row>
    <row r="72" spans="1:9" ht="12.75">
      <c r="A72" s="124"/>
      <c r="B72" s="125"/>
      <c r="C72" s="125"/>
      <c r="D72" s="125"/>
      <c r="E72" s="125"/>
      <c r="F72" s="125"/>
      <c r="G72" s="125"/>
      <c r="H72" s="125"/>
      <c r="I72" s="125"/>
    </row>
    <row r="73" spans="1:9" ht="12.75">
      <c r="A73" s="124"/>
      <c r="B73" s="125"/>
      <c r="C73" s="125"/>
      <c r="D73" s="125"/>
      <c r="E73" s="125"/>
      <c r="F73" s="125"/>
      <c r="G73" s="125"/>
      <c r="H73" s="125"/>
      <c r="I73" s="125"/>
    </row>
    <row r="74" spans="1:9" ht="12.75">
      <c r="A74" s="124"/>
      <c r="B74" s="125"/>
      <c r="C74" s="125"/>
      <c r="D74" s="125"/>
      <c r="E74" s="125"/>
      <c r="F74" s="125"/>
      <c r="G74" s="125"/>
      <c r="H74" s="125"/>
      <c r="I74" s="125"/>
    </row>
    <row r="75" spans="1:9" ht="12.75">
      <c r="A75" s="124"/>
      <c r="B75" s="125"/>
      <c r="C75" s="125"/>
      <c r="D75" s="125"/>
      <c r="E75" s="125"/>
      <c r="F75" s="125"/>
      <c r="G75" s="125"/>
      <c r="H75" s="125"/>
      <c r="I75" s="125"/>
    </row>
    <row r="76" spans="1:9" ht="12.75">
      <c r="A76" s="124"/>
      <c r="B76" s="125"/>
      <c r="C76" s="125"/>
      <c r="D76" s="125"/>
      <c r="E76" s="125"/>
      <c r="F76" s="125"/>
      <c r="G76" s="125"/>
      <c r="H76" s="125"/>
      <c r="I76" s="125"/>
    </row>
    <row r="77" spans="1:9" ht="12.75">
      <c r="A77" s="124"/>
      <c r="B77" s="125"/>
      <c r="C77" s="125"/>
      <c r="D77" s="125"/>
      <c r="E77" s="125"/>
      <c r="F77" s="125"/>
      <c r="G77" s="125"/>
      <c r="H77" s="125"/>
      <c r="I77" s="125"/>
    </row>
    <row r="78" spans="1:9" ht="12.75">
      <c r="A78" s="124"/>
      <c r="B78" s="125"/>
      <c r="C78" s="125"/>
      <c r="D78" s="125"/>
      <c r="E78" s="125"/>
      <c r="F78" s="125"/>
      <c r="G78" s="125"/>
      <c r="H78" s="125"/>
      <c r="I78" s="125"/>
    </row>
    <row r="79" spans="1:9" ht="12.75">
      <c r="A79" s="124"/>
      <c r="B79" s="125"/>
      <c r="C79" s="125"/>
      <c r="D79" s="125"/>
      <c r="E79" s="125"/>
      <c r="F79" s="125"/>
      <c r="G79" s="125"/>
      <c r="H79" s="125"/>
      <c r="I79" s="125"/>
    </row>
    <row r="80" spans="1:9" ht="12.75">
      <c r="A80" s="124"/>
      <c r="B80" s="125"/>
      <c r="C80" s="125"/>
      <c r="D80" s="125"/>
      <c r="E80" s="125"/>
      <c r="F80" s="125"/>
      <c r="G80" s="125"/>
      <c r="H80" s="125"/>
      <c r="I80" s="125"/>
    </row>
    <row r="81" spans="1:9" ht="12.75">
      <c r="A81" s="124"/>
      <c r="B81" s="125"/>
      <c r="C81" s="125"/>
      <c r="D81" s="125"/>
      <c r="E81" s="125"/>
      <c r="F81" s="125"/>
      <c r="G81" s="125"/>
      <c r="H81" s="125"/>
      <c r="I81" s="125"/>
    </row>
    <row r="82" spans="1:9" ht="12.75">
      <c r="A82" s="124"/>
      <c r="B82" s="125"/>
      <c r="C82" s="125"/>
      <c r="D82" s="125"/>
      <c r="E82" s="125"/>
      <c r="F82" s="125"/>
      <c r="G82" s="125"/>
      <c r="H82" s="125"/>
      <c r="I82" s="125"/>
    </row>
    <row r="83" spans="1:9" ht="12.75">
      <c r="A83" s="124"/>
      <c r="B83" s="125"/>
      <c r="C83" s="125"/>
      <c r="D83" s="125"/>
      <c r="E83" s="125"/>
      <c r="F83" s="125"/>
      <c r="G83" s="125"/>
      <c r="H83" s="125"/>
      <c r="I83" s="125"/>
    </row>
    <row r="84" spans="1:9" ht="12.75">
      <c r="A84" s="124"/>
      <c r="B84" s="125"/>
      <c r="C84" s="125"/>
      <c r="D84" s="125"/>
      <c r="E84" s="125"/>
      <c r="F84" s="125"/>
      <c r="G84" s="125"/>
      <c r="H84" s="125"/>
      <c r="I84" s="125"/>
    </row>
    <row r="85" spans="1:9" ht="12.75">
      <c r="A85" s="124"/>
      <c r="B85" s="125"/>
      <c r="C85" s="125"/>
      <c r="D85" s="125"/>
      <c r="E85" s="125"/>
      <c r="F85" s="125"/>
      <c r="G85" s="125"/>
      <c r="H85" s="125"/>
      <c r="I85" s="125"/>
    </row>
    <row r="86" spans="1:9" ht="12.75">
      <c r="A86" s="124"/>
      <c r="B86" s="125"/>
      <c r="C86" s="125"/>
      <c r="D86" s="125"/>
      <c r="E86" s="125"/>
      <c r="F86" s="125"/>
      <c r="G86" s="125"/>
      <c r="H86" s="125"/>
      <c r="I86" s="125"/>
    </row>
    <row r="87" spans="1:9" ht="12.75">
      <c r="A87" s="124"/>
      <c r="B87" s="125"/>
      <c r="C87" s="125"/>
      <c r="D87" s="125"/>
      <c r="E87" s="125"/>
      <c r="F87" s="125"/>
      <c r="G87" s="125"/>
      <c r="H87" s="125"/>
      <c r="I87" s="125"/>
    </row>
    <row r="88" spans="1:9" ht="12.75">
      <c r="A88" s="124"/>
      <c r="B88" s="125"/>
      <c r="C88" s="125"/>
      <c r="D88" s="125"/>
      <c r="E88" s="125"/>
      <c r="F88" s="125"/>
      <c r="G88" s="125"/>
      <c r="H88" s="125"/>
      <c r="I88" s="125"/>
    </row>
    <row r="89" spans="1:9" ht="12.75">
      <c r="A89" s="124"/>
      <c r="B89" s="125"/>
      <c r="C89" s="125"/>
      <c r="D89" s="125"/>
      <c r="E89" s="125"/>
      <c r="F89" s="125"/>
      <c r="G89" s="125"/>
      <c r="H89" s="125"/>
      <c r="I89" s="125"/>
    </row>
    <row r="90" spans="1:9" ht="12.75">
      <c r="A90" s="124"/>
      <c r="B90" s="125"/>
      <c r="C90" s="125"/>
      <c r="D90" s="125"/>
      <c r="E90" s="125"/>
      <c r="F90" s="125"/>
      <c r="G90" s="125"/>
      <c r="H90" s="125"/>
      <c r="I90" s="125"/>
    </row>
    <row r="91" spans="1:9" ht="12.75">
      <c r="A91" s="124"/>
      <c r="B91" s="125"/>
      <c r="C91" s="125"/>
      <c r="D91" s="125"/>
      <c r="E91" s="125"/>
      <c r="F91" s="125"/>
      <c r="G91" s="125"/>
      <c r="H91" s="125"/>
      <c r="I91" s="125"/>
    </row>
    <row r="92" spans="1:9" ht="12.75">
      <c r="A92" s="124"/>
      <c r="B92" s="125"/>
      <c r="C92" s="125"/>
      <c r="D92" s="125"/>
      <c r="E92" s="125"/>
      <c r="F92" s="125"/>
      <c r="G92" s="125"/>
      <c r="H92" s="125"/>
      <c r="I92" s="125"/>
    </row>
    <row r="93" spans="1:9" ht="12.75">
      <c r="A93" s="124"/>
      <c r="B93" s="125"/>
      <c r="C93" s="125"/>
      <c r="D93" s="125"/>
      <c r="E93" s="125"/>
      <c r="F93" s="125"/>
      <c r="G93" s="125"/>
      <c r="H93" s="125"/>
      <c r="I93" s="125"/>
    </row>
    <row r="94" spans="1:9" ht="12.75">
      <c r="A94" s="124"/>
      <c r="B94" s="125"/>
      <c r="C94" s="125"/>
      <c r="D94" s="125"/>
      <c r="E94" s="125"/>
      <c r="F94" s="125"/>
      <c r="G94" s="125"/>
      <c r="H94" s="125"/>
      <c r="I94" s="125"/>
    </row>
    <row r="95" spans="1:9" ht="12.75">
      <c r="A95" s="124"/>
      <c r="B95" s="125"/>
      <c r="C95" s="125"/>
      <c r="D95" s="125"/>
      <c r="E95" s="125"/>
      <c r="F95" s="125"/>
      <c r="G95" s="125"/>
      <c r="H95" s="125"/>
      <c r="I95" s="125"/>
    </row>
    <row r="96" spans="1:9" ht="12.75">
      <c r="A96" s="124"/>
      <c r="B96" s="125"/>
      <c r="C96" s="125"/>
      <c r="D96" s="125"/>
      <c r="E96" s="125"/>
      <c r="F96" s="125"/>
      <c r="G96" s="125"/>
      <c r="H96" s="125"/>
      <c r="I96" s="125"/>
    </row>
    <row r="97" spans="1:9" ht="12.75">
      <c r="A97" s="124"/>
      <c r="B97" s="125"/>
      <c r="C97" s="125"/>
      <c r="D97" s="125"/>
      <c r="E97" s="125"/>
      <c r="F97" s="125"/>
      <c r="G97" s="125"/>
      <c r="H97" s="125"/>
      <c r="I97" s="125"/>
    </row>
    <row r="98" spans="1:9" ht="12.75">
      <c r="A98" s="124"/>
      <c r="B98" s="125"/>
      <c r="C98" s="125"/>
      <c r="D98" s="125"/>
      <c r="E98" s="125"/>
      <c r="F98" s="125"/>
      <c r="G98" s="125"/>
      <c r="H98" s="125"/>
      <c r="I98" s="125"/>
    </row>
    <row r="99" spans="1:9" ht="12.75">
      <c r="A99" s="124"/>
      <c r="B99" s="125"/>
      <c r="C99" s="125"/>
      <c r="D99" s="125"/>
      <c r="E99" s="125"/>
      <c r="F99" s="125"/>
      <c r="G99" s="125"/>
      <c r="H99" s="125"/>
      <c r="I99" s="125"/>
    </row>
    <row r="100" spans="1:9" ht="12.75">
      <c r="A100" s="124"/>
      <c r="B100" s="125"/>
      <c r="C100" s="125"/>
      <c r="D100" s="125"/>
      <c r="E100" s="125"/>
      <c r="F100" s="125"/>
      <c r="G100" s="125"/>
      <c r="H100" s="125"/>
      <c r="I100" s="125"/>
    </row>
    <row r="101" spans="1:9" ht="12.75">
      <c r="A101" s="124"/>
      <c r="B101" s="125"/>
      <c r="C101" s="125"/>
      <c r="D101" s="125"/>
      <c r="E101" s="125"/>
      <c r="F101" s="125"/>
      <c r="G101" s="125"/>
      <c r="H101" s="125"/>
      <c r="I101" s="125"/>
    </row>
    <row r="102" spans="1:9" ht="12.75">
      <c r="A102" s="124"/>
      <c r="B102" s="125"/>
      <c r="C102" s="125"/>
      <c r="D102" s="125"/>
      <c r="E102" s="125"/>
      <c r="F102" s="125"/>
      <c r="G102" s="125"/>
      <c r="H102" s="125"/>
      <c r="I102" s="125"/>
    </row>
    <row r="103" spans="1:9" ht="12.75">
      <c r="A103" s="124"/>
      <c r="B103" s="125"/>
      <c r="C103" s="125"/>
      <c r="D103" s="125"/>
      <c r="E103" s="125"/>
      <c r="F103" s="125"/>
      <c r="G103" s="125"/>
      <c r="H103" s="125"/>
      <c r="I103" s="125"/>
    </row>
    <row r="104" spans="1:9" ht="12.75">
      <c r="A104" s="124"/>
      <c r="B104" s="125"/>
      <c r="C104" s="125"/>
      <c r="D104" s="125"/>
      <c r="E104" s="125"/>
      <c r="F104" s="125"/>
      <c r="G104" s="125"/>
      <c r="H104" s="125"/>
      <c r="I104" s="125"/>
    </row>
    <row r="105" spans="1:9" ht="12.75">
      <c r="A105" s="124"/>
      <c r="B105" s="125"/>
      <c r="C105" s="125"/>
      <c r="D105" s="125"/>
      <c r="E105" s="125"/>
      <c r="F105" s="125"/>
      <c r="G105" s="125"/>
      <c r="H105" s="125"/>
      <c r="I105" s="125"/>
    </row>
    <row r="106" spans="1:9" ht="12.75">
      <c r="A106" s="124"/>
      <c r="B106" s="125"/>
      <c r="C106" s="125"/>
      <c r="D106" s="125"/>
      <c r="E106" s="125"/>
      <c r="F106" s="125"/>
      <c r="G106" s="125"/>
      <c r="H106" s="125"/>
      <c r="I106" s="125"/>
    </row>
    <row r="107" spans="1:9" ht="12.75">
      <c r="A107" s="124"/>
      <c r="B107" s="125"/>
      <c r="C107" s="125"/>
      <c r="D107" s="125"/>
      <c r="E107" s="125"/>
      <c r="F107" s="125"/>
      <c r="G107" s="125"/>
      <c r="H107" s="125"/>
      <c r="I107" s="125"/>
    </row>
    <row r="108" spans="1:9" ht="12.75">
      <c r="A108" s="124"/>
      <c r="B108" s="125"/>
      <c r="C108" s="125"/>
      <c r="D108" s="125"/>
      <c r="E108" s="125"/>
      <c r="F108" s="125"/>
      <c r="G108" s="125"/>
      <c r="H108" s="125"/>
      <c r="I108" s="125"/>
    </row>
    <row r="109" spans="1:9" ht="12.75">
      <c r="A109" s="124"/>
      <c r="B109" s="125"/>
      <c r="C109" s="125"/>
      <c r="D109" s="125"/>
      <c r="E109" s="125"/>
      <c r="F109" s="125"/>
      <c r="G109" s="125"/>
      <c r="H109" s="125"/>
      <c r="I109" s="125"/>
    </row>
    <row r="110" spans="1:9" ht="12.75">
      <c r="A110" s="124"/>
      <c r="B110" s="125"/>
      <c r="C110" s="125"/>
      <c r="D110" s="125"/>
      <c r="E110" s="125"/>
      <c r="F110" s="125"/>
      <c r="G110" s="125"/>
      <c r="H110" s="125"/>
      <c r="I110" s="125"/>
    </row>
    <row r="111" spans="1:9" ht="12.75">
      <c r="A111" s="124"/>
      <c r="B111" s="125"/>
      <c r="C111" s="125"/>
      <c r="D111" s="125"/>
      <c r="E111" s="125"/>
      <c r="F111" s="125"/>
      <c r="G111" s="125"/>
      <c r="H111" s="125"/>
      <c r="I111" s="125"/>
    </row>
    <row r="112" spans="1:9" ht="12.75">
      <c r="A112" s="124"/>
      <c r="B112" s="125"/>
      <c r="C112" s="125"/>
      <c r="D112" s="125"/>
      <c r="E112" s="125"/>
      <c r="F112" s="125"/>
      <c r="G112" s="125"/>
      <c r="H112" s="125"/>
      <c r="I112" s="125"/>
    </row>
    <row r="113" spans="1:9" ht="12.75">
      <c r="A113" s="124"/>
      <c r="B113" s="125"/>
      <c r="C113" s="125"/>
      <c r="D113" s="125"/>
      <c r="E113" s="125"/>
      <c r="F113" s="125"/>
      <c r="G113" s="125"/>
      <c r="H113" s="125"/>
      <c r="I113" s="125"/>
    </row>
    <row r="114" spans="1:9" ht="12.75">
      <c r="A114" s="124"/>
      <c r="B114" s="125"/>
      <c r="C114" s="125"/>
      <c r="D114" s="125"/>
      <c r="E114" s="125"/>
      <c r="F114" s="125"/>
      <c r="G114" s="125"/>
      <c r="H114" s="125"/>
      <c r="I114" s="125"/>
    </row>
    <row r="115" spans="1:9" ht="12.75">
      <c r="A115" s="124"/>
      <c r="B115" s="125"/>
      <c r="C115" s="125"/>
      <c r="D115" s="125"/>
      <c r="E115" s="125"/>
      <c r="F115" s="125"/>
      <c r="G115" s="125"/>
      <c r="H115" s="125"/>
      <c r="I115" s="125"/>
    </row>
    <row r="116" spans="1:9" ht="12.75">
      <c r="A116" s="124"/>
      <c r="B116" s="125"/>
      <c r="C116" s="125"/>
      <c r="D116" s="125"/>
      <c r="E116" s="125"/>
      <c r="F116" s="125"/>
      <c r="G116" s="125"/>
      <c r="H116" s="125"/>
      <c r="I116" s="125"/>
    </row>
    <row r="117" spans="1:9" ht="12.75">
      <c r="A117" s="124"/>
      <c r="B117" s="125"/>
      <c r="C117" s="125"/>
      <c r="D117" s="125"/>
      <c r="E117" s="125"/>
      <c r="F117" s="125"/>
      <c r="G117" s="125"/>
      <c r="H117" s="125"/>
      <c r="I117" s="125"/>
    </row>
    <row r="118" spans="1:9" ht="12.75">
      <c r="A118" s="124"/>
      <c r="B118" s="125"/>
      <c r="C118" s="125"/>
      <c r="D118" s="125"/>
      <c r="E118" s="125"/>
      <c r="F118" s="125"/>
      <c r="G118" s="125"/>
      <c r="H118" s="125"/>
      <c r="I118" s="125"/>
    </row>
    <row r="119" spans="1:9" ht="12.75">
      <c r="A119" s="124"/>
      <c r="B119" s="125"/>
      <c r="C119" s="125"/>
      <c r="D119" s="125"/>
      <c r="E119" s="125"/>
      <c r="F119" s="125"/>
      <c r="G119" s="125"/>
      <c r="H119" s="125"/>
      <c r="I119" s="125"/>
    </row>
    <row r="120" spans="1:9" ht="12.75">
      <c r="A120" s="124"/>
      <c r="B120" s="125"/>
      <c r="C120" s="125"/>
      <c r="D120" s="125"/>
      <c r="E120" s="125"/>
      <c r="F120" s="125"/>
      <c r="G120" s="125"/>
      <c r="H120" s="125"/>
      <c r="I120" s="125"/>
    </row>
    <row r="121" spans="1:9" ht="12.75">
      <c r="A121" s="124"/>
      <c r="B121" s="125"/>
      <c r="C121" s="125"/>
      <c r="D121" s="125"/>
      <c r="E121" s="125"/>
      <c r="F121" s="125"/>
      <c r="G121" s="125"/>
      <c r="H121" s="125"/>
      <c r="I121" s="125"/>
    </row>
    <row r="122" spans="1:9" ht="12.75">
      <c r="A122" s="124"/>
      <c r="B122" s="125"/>
      <c r="C122" s="125"/>
      <c r="D122" s="125"/>
      <c r="E122" s="125"/>
      <c r="F122" s="125"/>
      <c r="G122" s="125"/>
      <c r="H122" s="125"/>
      <c r="I122" s="125"/>
    </row>
    <row r="123" spans="1:9" ht="12.75">
      <c r="A123" s="124"/>
      <c r="B123" s="125"/>
      <c r="C123" s="125"/>
      <c r="D123" s="125"/>
      <c r="E123" s="125"/>
      <c r="F123" s="125"/>
      <c r="G123" s="125"/>
      <c r="H123" s="125"/>
      <c r="I123" s="125"/>
    </row>
    <row r="124" spans="1:9" ht="12.75">
      <c r="A124" s="124"/>
      <c r="B124" s="125"/>
      <c r="C124" s="125"/>
      <c r="D124" s="125"/>
      <c r="E124" s="125"/>
      <c r="F124" s="125"/>
      <c r="G124" s="125"/>
      <c r="H124" s="125"/>
      <c r="I124" s="125"/>
    </row>
    <row r="125" spans="1:9" ht="12.75">
      <c r="A125" s="124"/>
      <c r="B125" s="125"/>
      <c r="C125" s="125"/>
      <c r="D125" s="125"/>
      <c r="E125" s="125"/>
      <c r="F125" s="125"/>
      <c r="G125" s="125"/>
      <c r="H125" s="125"/>
      <c r="I125" s="125"/>
    </row>
    <row r="126" spans="1:9" ht="12.75">
      <c r="A126" s="124"/>
      <c r="B126" s="125"/>
      <c r="C126" s="125"/>
      <c r="D126" s="125"/>
      <c r="E126" s="125"/>
      <c r="F126" s="125"/>
      <c r="G126" s="125"/>
      <c r="H126" s="125"/>
      <c r="I126" s="125"/>
    </row>
    <row r="127" spans="1:9" ht="12.75">
      <c r="A127" s="124"/>
      <c r="B127" s="125"/>
      <c r="C127" s="125"/>
      <c r="D127" s="125"/>
      <c r="E127" s="125"/>
      <c r="F127" s="125"/>
      <c r="G127" s="125"/>
      <c r="H127" s="125"/>
      <c r="I127" s="125"/>
    </row>
    <row r="128" spans="1:9" ht="12.75">
      <c r="A128" s="124"/>
      <c r="B128" s="125"/>
      <c r="C128" s="125"/>
      <c r="D128" s="125"/>
      <c r="E128" s="125"/>
      <c r="F128" s="125"/>
      <c r="G128" s="125"/>
      <c r="H128" s="125"/>
      <c r="I128" s="125"/>
    </row>
    <row r="129" spans="1:9" ht="12.75">
      <c r="A129" s="124"/>
      <c r="B129" s="125"/>
      <c r="C129" s="125"/>
      <c r="D129" s="125"/>
      <c r="E129" s="125"/>
      <c r="F129" s="125"/>
      <c r="G129" s="125"/>
      <c r="H129" s="125"/>
      <c r="I129" s="125"/>
    </row>
    <row r="130" spans="1:9" ht="12.75">
      <c r="A130" s="124"/>
      <c r="B130" s="125"/>
      <c r="C130" s="125"/>
      <c r="D130" s="125"/>
      <c r="E130" s="125"/>
      <c r="F130" s="125"/>
      <c r="G130" s="125"/>
      <c r="H130" s="125"/>
      <c r="I130" s="125"/>
    </row>
    <row r="131" spans="1:9" ht="12.75">
      <c r="A131" s="124"/>
      <c r="B131" s="125"/>
      <c r="C131" s="125"/>
      <c r="D131" s="125"/>
      <c r="E131" s="125"/>
      <c r="F131" s="125"/>
      <c r="G131" s="125"/>
      <c r="H131" s="125"/>
      <c r="I131" s="125"/>
    </row>
    <row r="132" spans="1:9" ht="12.75">
      <c r="A132" s="124"/>
      <c r="B132" s="125"/>
      <c r="C132" s="125"/>
      <c r="D132" s="125"/>
      <c r="E132" s="125"/>
      <c r="F132" s="125"/>
      <c r="G132" s="125"/>
      <c r="H132" s="125"/>
      <c r="I132" s="125"/>
    </row>
    <row r="133" spans="1:9" ht="12.75">
      <c r="A133" s="124"/>
      <c r="B133" s="125"/>
      <c r="C133" s="125"/>
      <c r="D133" s="125"/>
      <c r="E133" s="125"/>
      <c r="F133" s="125"/>
      <c r="G133" s="125"/>
      <c r="H133" s="125"/>
      <c r="I133" s="125"/>
    </row>
    <row r="134" spans="1:9" ht="12.75">
      <c r="A134" s="124"/>
      <c r="B134" s="125"/>
      <c r="C134" s="125"/>
      <c r="D134" s="125"/>
      <c r="E134" s="125"/>
      <c r="F134" s="125"/>
      <c r="G134" s="125"/>
      <c r="H134" s="125"/>
      <c r="I134" s="125"/>
    </row>
    <row r="135" spans="1:9" ht="12.75">
      <c r="A135" s="124"/>
      <c r="B135" s="125"/>
      <c r="C135" s="125"/>
      <c r="D135" s="125"/>
      <c r="E135" s="125"/>
      <c r="F135" s="125"/>
      <c r="G135" s="125"/>
      <c r="H135" s="125"/>
      <c r="I135" s="125"/>
    </row>
    <row r="136" spans="1:9" ht="12.75">
      <c r="A136" s="124"/>
      <c r="B136" s="125"/>
      <c r="C136" s="125"/>
      <c r="D136" s="125"/>
      <c r="E136" s="125"/>
      <c r="F136" s="125"/>
      <c r="G136" s="125"/>
      <c r="H136" s="125"/>
      <c r="I136" s="125"/>
    </row>
    <row r="137" spans="1:9" ht="12.75">
      <c r="A137" s="124"/>
      <c r="B137" s="125"/>
      <c r="C137" s="125"/>
      <c r="D137" s="125"/>
      <c r="E137" s="125"/>
      <c r="F137" s="125"/>
      <c r="G137" s="125"/>
      <c r="H137" s="125"/>
      <c r="I137" s="125"/>
    </row>
    <row r="138" spans="1:9" ht="12.75">
      <c r="A138" s="124"/>
      <c r="B138" s="125"/>
      <c r="C138" s="125"/>
      <c r="D138" s="125"/>
      <c r="E138" s="125"/>
      <c r="F138" s="125"/>
      <c r="G138" s="125"/>
      <c r="H138" s="125"/>
      <c r="I138" s="125"/>
    </row>
    <row r="139" spans="1:9" ht="12.75">
      <c r="A139" s="124"/>
      <c r="B139" s="125"/>
      <c r="C139" s="125"/>
      <c r="D139" s="125"/>
      <c r="E139" s="125"/>
      <c r="F139" s="125"/>
      <c r="G139" s="125"/>
      <c r="H139" s="125"/>
      <c r="I139" s="125"/>
    </row>
    <row r="140" spans="1:9" ht="12.75">
      <c r="A140" s="124"/>
      <c r="B140" s="125"/>
      <c r="C140" s="125"/>
      <c r="D140" s="125"/>
      <c r="E140" s="125"/>
      <c r="F140" s="125"/>
      <c r="G140" s="125"/>
      <c r="H140" s="125"/>
      <c r="I140" s="125"/>
    </row>
    <row r="141" spans="1:9" ht="12.75">
      <c r="A141" s="124"/>
      <c r="B141" s="125"/>
      <c r="C141" s="125"/>
      <c r="D141" s="125"/>
      <c r="E141" s="125"/>
      <c r="F141" s="125"/>
      <c r="G141" s="125"/>
      <c r="H141" s="125"/>
      <c r="I141" s="125"/>
    </row>
    <row r="142" spans="1:9" ht="12.75">
      <c r="A142" s="124"/>
      <c r="B142" s="125"/>
      <c r="C142" s="125"/>
      <c r="D142" s="125"/>
      <c r="E142" s="125"/>
      <c r="F142" s="125"/>
      <c r="G142" s="125"/>
      <c r="H142" s="125"/>
      <c r="I142" s="125"/>
    </row>
    <row r="143" spans="1:9" ht="12.75">
      <c r="A143" s="124"/>
      <c r="B143" s="125"/>
      <c r="C143" s="125"/>
      <c r="D143" s="125"/>
      <c r="E143" s="125"/>
      <c r="F143" s="125"/>
      <c r="G143" s="125"/>
      <c r="H143" s="125"/>
      <c r="I143" s="125"/>
    </row>
    <row r="144" spans="1:9" ht="12.75">
      <c r="A144" s="124"/>
      <c r="B144" s="125"/>
      <c r="C144" s="125"/>
      <c r="D144" s="125"/>
      <c r="E144" s="125"/>
      <c r="F144" s="125"/>
      <c r="G144" s="125"/>
      <c r="H144" s="125"/>
      <c r="I144" s="125"/>
    </row>
    <row r="145" spans="1:9" ht="12.75">
      <c r="A145" s="124"/>
      <c r="B145" s="125"/>
      <c r="C145" s="125"/>
      <c r="D145" s="125"/>
      <c r="E145" s="125"/>
      <c r="F145" s="125"/>
      <c r="G145" s="125"/>
      <c r="H145" s="125"/>
      <c r="I145" s="125"/>
    </row>
    <row r="146" spans="1:9" ht="12.75">
      <c r="A146" s="124"/>
      <c r="B146" s="125"/>
      <c r="C146" s="125"/>
      <c r="D146" s="125"/>
      <c r="E146" s="125"/>
      <c r="F146" s="125"/>
      <c r="G146" s="125"/>
      <c r="H146" s="125"/>
      <c r="I146" s="125"/>
    </row>
    <row r="147" spans="1:9" ht="12.75">
      <c r="A147" s="124"/>
      <c r="B147" s="125"/>
      <c r="C147" s="125"/>
      <c r="D147" s="125"/>
      <c r="E147" s="125"/>
      <c r="F147" s="125"/>
      <c r="G147" s="125"/>
      <c r="H147" s="125"/>
      <c r="I147" s="125"/>
    </row>
    <row r="148" spans="1:9" ht="12.75">
      <c r="A148" s="124"/>
      <c r="B148" s="125"/>
      <c r="C148" s="125"/>
      <c r="D148" s="125"/>
      <c r="E148" s="125"/>
      <c r="F148" s="125"/>
      <c r="G148" s="125"/>
      <c r="H148" s="125"/>
      <c r="I148" s="125"/>
    </row>
    <row r="149" spans="1:9" ht="12.75">
      <c r="A149" s="124"/>
      <c r="B149" s="125"/>
      <c r="C149" s="125"/>
      <c r="D149" s="125"/>
      <c r="E149" s="125"/>
      <c r="F149" s="125"/>
      <c r="G149" s="125"/>
      <c r="H149" s="125"/>
      <c r="I149" s="125"/>
    </row>
    <row r="150" spans="1:9" ht="12.75">
      <c r="A150" s="124"/>
      <c r="B150" s="125"/>
      <c r="C150" s="125"/>
      <c r="D150" s="125"/>
      <c r="E150" s="125"/>
      <c r="F150" s="125"/>
      <c r="G150" s="125"/>
      <c r="H150" s="125"/>
      <c r="I150" s="125"/>
    </row>
    <row r="151" spans="1:9" ht="12.75">
      <c r="A151" s="124"/>
      <c r="B151" s="125"/>
      <c r="C151" s="125"/>
      <c r="D151" s="125"/>
      <c r="E151" s="125"/>
      <c r="F151" s="125"/>
      <c r="G151" s="125"/>
      <c r="H151" s="125"/>
      <c r="I151" s="125"/>
    </row>
    <row r="152" spans="1:9" ht="12.75">
      <c r="A152" s="124"/>
      <c r="B152" s="125"/>
      <c r="C152" s="125"/>
      <c r="D152" s="125"/>
      <c r="E152" s="125"/>
      <c r="F152" s="125"/>
      <c r="G152" s="125"/>
      <c r="H152" s="125"/>
      <c r="I152" s="125"/>
    </row>
    <row r="153" spans="1:9" ht="12.75">
      <c r="A153" s="124"/>
      <c r="B153" s="125"/>
      <c r="C153" s="125"/>
      <c r="D153" s="125"/>
      <c r="E153" s="125"/>
      <c r="F153" s="125"/>
      <c r="G153" s="125"/>
      <c r="H153" s="125"/>
      <c r="I153" s="125"/>
    </row>
    <row r="154" spans="1:9" ht="12.75">
      <c r="A154" s="124"/>
      <c r="B154" s="125"/>
      <c r="C154" s="125"/>
      <c r="D154" s="125"/>
      <c r="E154" s="125"/>
      <c r="F154" s="125"/>
      <c r="G154" s="125"/>
      <c r="H154" s="125"/>
      <c r="I154" s="125"/>
    </row>
    <row r="155" spans="1:9" ht="12.75">
      <c r="A155" s="124"/>
      <c r="B155" s="125"/>
      <c r="C155" s="125"/>
      <c r="D155" s="125"/>
      <c r="E155" s="125"/>
      <c r="F155" s="125"/>
      <c r="G155" s="125"/>
      <c r="H155" s="125"/>
      <c r="I155" s="125"/>
    </row>
    <row r="156" spans="1:9" ht="12.75">
      <c r="A156" s="124"/>
      <c r="B156" s="125"/>
      <c r="C156" s="125"/>
      <c r="D156" s="125"/>
      <c r="E156" s="125"/>
      <c r="F156" s="125"/>
      <c r="G156" s="125"/>
      <c r="H156" s="125"/>
      <c r="I156" s="125"/>
    </row>
    <row r="157" spans="1:9" ht="12.75">
      <c r="A157" s="124"/>
      <c r="B157" s="125"/>
      <c r="C157" s="125"/>
      <c r="D157" s="125"/>
      <c r="E157" s="125"/>
      <c r="F157" s="125"/>
      <c r="G157" s="125"/>
      <c r="H157" s="125"/>
      <c r="I157" s="125"/>
    </row>
    <row r="158" spans="1:9" ht="12.75">
      <c r="A158" s="124"/>
      <c r="B158" s="125"/>
      <c r="C158" s="125"/>
      <c r="D158" s="125"/>
      <c r="E158" s="125"/>
      <c r="F158" s="125"/>
      <c r="G158" s="125"/>
      <c r="H158" s="125"/>
      <c r="I158" s="125"/>
    </row>
    <row r="159" spans="1:9" ht="12.75">
      <c r="A159" s="124"/>
      <c r="B159" s="125"/>
      <c r="C159" s="125"/>
      <c r="D159" s="125"/>
      <c r="E159" s="125"/>
      <c r="F159" s="125"/>
      <c r="G159" s="125"/>
      <c r="H159" s="125"/>
      <c r="I159" s="125"/>
    </row>
    <row r="160" spans="1:9" ht="12.75">
      <c r="A160" s="124"/>
      <c r="B160" s="125"/>
      <c r="C160" s="125"/>
      <c r="D160" s="125"/>
      <c r="E160" s="125"/>
      <c r="F160" s="125"/>
      <c r="G160" s="125"/>
      <c r="H160" s="125"/>
      <c r="I160" s="125"/>
    </row>
    <row r="161" spans="1:9" ht="12.75">
      <c r="A161" s="124"/>
      <c r="B161" s="125"/>
      <c r="C161" s="125"/>
      <c r="D161" s="125"/>
      <c r="E161" s="125"/>
      <c r="F161" s="125"/>
      <c r="G161" s="125"/>
      <c r="H161" s="125"/>
      <c r="I161" s="125"/>
    </row>
    <row r="162" spans="1:9" ht="12.75">
      <c r="A162" s="124"/>
      <c r="B162" s="125"/>
      <c r="C162" s="125"/>
      <c r="D162" s="125"/>
      <c r="E162" s="125"/>
      <c r="F162" s="125"/>
      <c r="G162" s="125"/>
      <c r="H162" s="125"/>
      <c r="I162" s="125"/>
    </row>
    <row r="163" spans="1:9" ht="12.75">
      <c r="A163" s="124"/>
      <c r="B163" s="125"/>
      <c r="C163" s="125"/>
      <c r="D163" s="125"/>
      <c r="E163" s="125"/>
      <c r="F163" s="125"/>
      <c r="G163" s="125"/>
      <c r="H163" s="125"/>
      <c r="I163" s="125"/>
    </row>
    <row r="164" spans="1:9" ht="12.75">
      <c r="A164" s="124"/>
      <c r="B164" s="125"/>
      <c r="C164" s="125"/>
      <c r="D164" s="125"/>
      <c r="E164" s="125"/>
      <c r="F164" s="125"/>
      <c r="G164" s="125"/>
      <c r="H164" s="125"/>
      <c r="I164" s="125"/>
    </row>
    <row r="165" spans="1:9" ht="12.75">
      <c r="A165" s="124"/>
      <c r="B165" s="125"/>
      <c r="C165" s="125"/>
      <c r="D165" s="125"/>
      <c r="E165" s="125"/>
      <c r="F165" s="125"/>
      <c r="G165" s="125"/>
      <c r="H165" s="125"/>
      <c r="I165" s="125"/>
    </row>
    <row r="166" spans="1:9" ht="12.75">
      <c r="A166" s="124"/>
      <c r="B166" s="125"/>
      <c r="C166" s="125"/>
      <c r="D166" s="125"/>
      <c r="E166" s="125"/>
      <c r="F166" s="125"/>
      <c r="G166" s="125"/>
      <c r="H166" s="125"/>
      <c r="I166" s="125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5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5"/>
    </row>
    <row r="169" spans="1:9" ht="12.75">
      <c r="A169" s="124"/>
      <c r="B169" s="125"/>
      <c r="C169" s="125"/>
      <c r="D169" s="125"/>
      <c r="E169" s="125"/>
      <c r="F169" s="125"/>
      <c r="G169" s="125"/>
      <c r="H169" s="125"/>
      <c r="I169" s="125"/>
    </row>
    <row r="170" spans="1:9" ht="12.75">
      <c r="A170" s="124"/>
      <c r="B170" s="125"/>
      <c r="C170" s="125"/>
      <c r="D170" s="125"/>
      <c r="E170" s="125"/>
      <c r="F170" s="125"/>
      <c r="G170" s="125"/>
      <c r="H170" s="125"/>
      <c r="I170" s="125"/>
    </row>
    <row r="171" spans="1:9" ht="12.75">
      <c r="A171" s="124"/>
      <c r="B171" s="125"/>
      <c r="C171" s="125"/>
      <c r="D171" s="125"/>
      <c r="E171" s="125"/>
      <c r="F171" s="125"/>
      <c r="G171" s="125"/>
      <c r="H171" s="125"/>
      <c r="I171" s="125"/>
    </row>
    <row r="172" spans="1:9" ht="12.75">
      <c r="A172" s="124"/>
      <c r="B172" s="125"/>
      <c r="C172" s="125"/>
      <c r="D172" s="125"/>
      <c r="E172" s="125"/>
      <c r="F172" s="125"/>
      <c r="G172" s="125"/>
      <c r="H172" s="125"/>
      <c r="I172" s="125"/>
    </row>
    <row r="173" spans="1:9" ht="12.75">
      <c r="A173" s="124"/>
      <c r="B173" s="125"/>
      <c r="C173" s="125"/>
      <c r="D173" s="125"/>
      <c r="E173" s="125"/>
      <c r="F173" s="125"/>
      <c r="G173" s="125"/>
      <c r="H173" s="125"/>
      <c r="I173" s="125"/>
    </row>
    <row r="174" spans="1:9" ht="12.75">
      <c r="A174" s="124"/>
      <c r="B174" s="125"/>
      <c r="C174" s="125"/>
      <c r="D174" s="125"/>
      <c r="E174" s="125"/>
      <c r="F174" s="125"/>
      <c r="G174" s="125"/>
      <c r="H174" s="125"/>
      <c r="I174" s="125"/>
    </row>
    <row r="175" spans="1:9" ht="12.75">
      <c r="A175" s="124"/>
      <c r="B175" s="125"/>
      <c r="C175" s="125"/>
      <c r="D175" s="125"/>
      <c r="E175" s="125"/>
      <c r="F175" s="125"/>
      <c r="G175" s="125"/>
      <c r="H175" s="125"/>
      <c r="I175" s="125"/>
    </row>
    <row r="176" spans="1:9" ht="12.75">
      <c r="A176" s="124"/>
      <c r="B176" s="125"/>
      <c r="C176" s="125"/>
      <c r="D176" s="125"/>
      <c r="E176" s="125"/>
      <c r="F176" s="125"/>
      <c r="G176" s="125"/>
      <c r="H176" s="125"/>
      <c r="I176" s="125"/>
    </row>
    <row r="177" spans="1:9" ht="12.75">
      <c r="A177" s="124"/>
      <c r="B177" s="125"/>
      <c r="C177" s="125"/>
      <c r="D177" s="125"/>
      <c r="E177" s="125"/>
      <c r="F177" s="125"/>
      <c r="G177" s="125"/>
      <c r="H177" s="125"/>
      <c r="I177" s="125"/>
    </row>
    <row r="178" spans="1:9" ht="12.75">
      <c r="A178" s="124"/>
      <c r="B178" s="125"/>
      <c r="C178" s="125"/>
      <c r="D178" s="125"/>
      <c r="E178" s="125"/>
      <c r="F178" s="125"/>
      <c r="G178" s="125"/>
      <c r="H178" s="125"/>
      <c r="I178" s="125"/>
    </row>
    <row r="179" spans="1:9" ht="12.75">
      <c r="A179" s="124"/>
      <c r="B179" s="125"/>
      <c r="C179" s="125"/>
      <c r="D179" s="125"/>
      <c r="E179" s="125"/>
      <c r="F179" s="125"/>
      <c r="G179" s="125"/>
      <c r="H179" s="125"/>
      <c r="I179" s="125"/>
    </row>
    <row r="180" spans="1:9" ht="12.75">
      <c r="A180" s="124"/>
      <c r="B180" s="125"/>
      <c r="C180" s="125"/>
      <c r="D180" s="125"/>
      <c r="E180" s="125"/>
      <c r="F180" s="125"/>
      <c r="G180" s="125"/>
      <c r="H180" s="125"/>
      <c r="I180" s="125"/>
    </row>
    <row r="181" spans="1:9" ht="12.75">
      <c r="A181" s="124"/>
      <c r="B181" s="125"/>
      <c r="C181" s="125"/>
      <c r="D181" s="125"/>
      <c r="E181" s="125"/>
      <c r="F181" s="125"/>
      <c r="G181" s="125"/>
      <c r="H181" s="125"/>
      <c r="I181" s="125"/>
    </row>
    <row r="182" spans="1:9" ht="12.75">
      <c r="A182" s="124"/>
      <c r="B182" s="125"/>
      <c r="C182" s="125"/>
      <c r="D182" s="125"/>
      <c r="E182" s="125"/>
      <c r="F182" s="125"/>
      <c r="G182" s="125"/>
      <c r="H182" s="125"/>
      <c r="I182" s="125"/>
    </row>
    <row r="183" spans="1:9" ht="12.75">
      <c r="A183" s="124"/>
      <c r="B183" s="125"/>
      <c r="C183" s="125"/>
      <c r="D183" s="125"/>
      <c r="E183" s="125"/>
      <c r="F183" s="125"/>
      <c r="G183" s="125"/>
      <c r="H183" s="125"/>
      <c r="I183" s="125"/>
    </row>
    <row r="184" spans="1:9" ht="12.75">
      <c r="A184" s="124"/>
      <c r="B184" s="125"/>
      <c r="C184" s="125"/>
      <c r="D184" s="125"/>
      <c r="E184" s="125"/>
      <c r="F184" s="125"/>
      <c r="G184" s="125"/>
      <c r="H184" s="125"/>
      <c r="I184" s="125"/>
    </row>
    <row r="185" spans="1:9" ht="12.75">
      <c r="A185" s="124"/>
      <c r="B185" s="125"/>
      <c r="C185" s="125"/>
      <c r="D185" s="125"/>
      <c r="E185" s="125"/>
      <c r="F185" s="125"/>
      <c r="G185" s="125"/>
      <c r="H185" s="125"/>
      <c r="I185" s="125"/>
    </row>
    <row r="186" spans="1:9" ht="12.75">
      <c r="A186" s="124"/>
      <c r="B186" s="125"/>
      <c r="C186" s="125"/>
      <c r="D186" s="125"/>
      <c r="E186" s="125"/>
      <c r="F186" s="125"/>
      <c r="G186" s="125"/>
      <c r="H186" s="125"/>
      <c r="I186" s="125"/>
    </row>
    <row r="187" spans="1:9" ht="12.75">
      <c r="A187" s="124"/>
      <c r="B187" s="125"/>
      <c r="C187" s="125"/>
      <c r="D187" s="125"/>
      <c r="E187" s="125"/>
      <c r="F187" s="125"/>
      <c r="G187" s="125"/>
      <c r="H187" s="125"/>
      <c r="I187" s="125"/>
    </row>
    <row r="188" spans="1:9" ht="12.75">
      <c r="A188" s="124"/>
      <c r="B188" s="125"/>
      <c r="C188" s="125"/>
      <c r="D188" s="125"/>
      <c r="E188" s="125"/>
      <c r="F188" s="125"/>
      <c r="G188" s="125"/>
      <c r="H188" s="125"/>
      <c r="I188" s="125"/>
    </row>
    <row r="189" spans="1:9" ht="12.75">
      <c r="A189" s="124"/>
      <c r="B189" s="125"/>
      <c r="C189" s="125"/>
      <c r="D189" s="125"/>
      <c r="E189" s="125"/>
      <c r="F189" s="125"/>
      <c r="G189" s="125"/>
      <c r="H189" s="125"/>
      <c r="I189" s="125"/>
    </row>
    <row r="190" spans="1:9" ht="12.75">
      <c r="A190" s="124"/>
      <c r="B190" s="125"/>
      <c r="C190" s="125"/>
      <c r="D190" s="125"/>
      <c r="E190" s="125"/>
      <c r="F190" s="125"/>
      <c r="G190" s="125"/>
      <c r="H190" s="125"/>
      <c r="I190" s="125"/>
    </row>
    <row r="191" spans="1:9" ht="12.75">
      <c r="A191" s="124"/>
      <c r="B191" s="125"/>
      <c r="C191" s="125"/>
      <c r="D191" s="125"/>
      <c r="E191" s="125"/>
      <c r="F191" s="125"/>
      <c r="G191" s="125"/>
      <c r="H191" s="125"/>
      <c r="I191" s="125"/>
    </row>
    <row r="192" spans="1:9" ht="12.75">
      <c r="A192" s="124"/>
      <c r="B192" s="125"/>
      <c r="C192" s="125"/>
      <c r="D192" s="125"/>
      <c r="E192" s="125"/>
      <c r="F192" s="125"/>
      <c r="G192" s="125"/>
      <c r="H192" s="125"/>
      <c r="I192" s="125"/>
    </row>
    <row r="193" spans="1:9" ht="12.75">
      <c r="A193" s="124"/>
      <c r="B193" s="125"/>
      <c r="C193" s="125"/>
      <c r="D193" s="125"/>
      <c r="E193" s="125"/>
      <c r="F193" s="125"/>
      <c r="G193" s="125"/>
      <c r="H193" s="125"/>
      <c r="I193" s="125"/>
    </row>
    <row r="194" spans="1:9" ht="12.75">
      <c r="A194" s="124"/>
      <c r="B194" s="125"/>
      <c r="C194" s="125"/>
      <c r="D194" s="125"/>
      <c r="E194" s="125"/>
      <c r="F194" s="125"/>
      <c r="G194" s="125"/>
      <c r="H194" s="125"/>
      <c r="I194" s="125"/>
    </row>
    <row r="195" spans="1:9" ht="12.75">
      <c r="A195" s="124"/>
      <c r="B195" s="125"/>
      <c r="C195" s="125"/>
      <c r="D195" s="125"/>
      <c r="E195" s="125"/>
      <c r="F195" s="125"/>
      <c r="G195" s="125"/>
      <c r="H195" s="125"/>
      <c r="I195" s="125"/>
    </row>
    <row r="196" spans="1:9" ht="12.75">
      <c r="A196" s="124"/>
      <c r="B196" s="125"/>
      <c r="C196" s="125"/>
      <c r="D196" s="125"/>
      <c r="E196" s="125"/>
      <c r="F196" s="125"/>
      <c r="G196" s="125"/>
      <c r="H196" s="125"/>
      <c r="I196" s="125"/>
    </row>
    <row r="197" spans="1:9" ht="12.75">
      <c r="A197" s="124"/>
      <c r="B197" s="125"/>
      <c r="C197" s="125"/>
      <c r="D197" s="125"/>
      <c r="E197" s="125"/>
      <c r="F197" s="125"/>
      <c r="G197" s="125"/>
      <c r="H197" s="125"/>
      <c r="I197" s="125"/>
    </row>
    <row r="198" spans="1:9" ht="12.75">
      <c r="A198" s="124"/>
      <c r="B198" s="125"/>
      <c r="C198" s="125"/>
      <c r="D198" s="125"/>
      <c r="E198" s="125"/>
      <c r="F198" s="125"/>
      <c r="G198" s="125"/>
      <c r="H198" s="125"/>
      <c r="I198" s="125"/>
    </row>
    <row r="199" spans="1:9" ht="12.75">
      <c r="A199" s="124"/>
      <c r="B199" s="125"/>
      <c r="C199" s="125"/>
      <c r="D199" s="125"/>
      <c r="E199" s="125"/>
      <c r="F199" s="125"/>
      <c r="G199" s="125"/>
      <c r="H199" s="125"/>
      <c r="I199" s="125"/>
    </row>
    <row r="200" spans="1:9" ht="12.75">
      <c r="A200" s="124"/>
      <c r="B200" s="125"/>
      <c r="C200" s="125"/>
      <c r="D200" s="125"/>
      <c r="E200" s="125"/>
      <c r="F200" s="125"/>
      <c r="G200" s="125"/>
      <c r="H200" s="125"/>
      <c r="I200" s="125"/>
    </row>
    <row r="201" spans="1:9" ht="12.75">
      <c r="A201" s="124"/>
      <c r="B201" s="125"/>
      <c r="C201" s="125"/>
      <c r="D201" s="125"/>
      <c r="E201" s="125"/>
      <c r="F201" s="125"/>
      <c r="G201" s="125"/>
      <c r="H201" s="125"/>
      <c r="I201" s="125"/>
    </row>
    <row r="202" spans="1:9" ht="12.75">
      <c r="A202" s="124"/>
      <c r="B202" s="125"/>
      <c r="C202" s="125"/>
      <c r="D202" s="125"/>
      <c r="E202" s="125"/>
      <c r="F202" s="125"/>
      <c r="G202" s="125"/>
      <c r="H202" s="125"/>
      <c r="I202" s="125"/>
    </row>
    <row r="203" spans="1:9" ht="12.75">
      <c r="A203" s="124"/>
      <c r="B203" s="125"/>
      <c r="C203" s="125"/>
      <c r="D203" s="125"/>
      <c r="E203" s="125"/>
      <c r="F203" s="125"/>
      <c r="G203" s="125"/>
      <c r="H203" s="125"/>
      <c r="I203" s="125"/>
    </row>
    <row r="204" spans="1:9" ht="12.75">
      <c r="A204" s="124"/>
      <c r="B204" s="125"/>
      <c r="C204" s="125"/>
      <c r="D204" s="125"/>
      <c r="E204" s="125"/>
      <c r="F204" s="125"/>
      <c r="G204" s="125"/>
      <c r="H204" s="125"/>
      <c r="I204" s="125"/>
    </row>
    <row r="205" spans="1:9" ht="12.75">
      <c r="A205" s="124"/>
      <c r="B205" s="125"/>
      <c r="C205" s="125"/>
      <c r="D205" s="125"/>
      <c r="E205" s="125"/>
      <c r="F205" s="125"/>
      <c r="G205" s="125"/>
      <c r="H205" s="125"/>
      <c r="I205" s="125"/>
    </row>
    <row r="206" spans="1:9" ht="12.75">
      <c r="A206" s="124"/>
      <c r="B206" s="125"/>
      <c r="C206" s="125"/>
      <c r="D206" s="125"/>
      <c r="E206" s="125"/>
      <c r="F206" s="125"/>
      <c r="G206" s="125"/>
      <c r="H206" s="125"/>
      <c r="I206" s="125"/>
    </row>
    <row r="207" spans="1:9" ht="12.75">
      <c r="A207" s="124"/>
      <c r="B207" s="125"/>
      <c r="C207" s="125"/>
      <c r="D207" s="125"/>
      <c r="E207" s="125"/>
      <c r="F207" s="125"/>
      <c r="G207" s="125"/>
      <c r="H207" s="125"/>
      <c r="I207" s="125"/>
    </row>
    <row r="208" spans="1:9" ht="12.75">
      <c r="A208" s="124"/>
      <c r="B208" s="125"/>
      <c r="C208" s="125"/>
      <c r="D208" s="125"/>
      <c r="E208" s="125"/>
      <c r="F208" s="125"/>
      <c r="G208" s="125"/>
      <c r="H208" s="125"/>
      <c r="I208" s="125"/>
    </row>
    <row r="209" spans="1:9" ht="12.75">
      <c r="A209" s="124"/>
      <c r="B209" s="125"/>
      <c r="C209" s="125"/>
      <c r="D209" s="125"/>
      <c r="E209" s="125"/>
      <c r="F209" s="125"/>
      <c r="G209" s="125"/>
      <c r="H209" s="125"/>
      <c r="I209" s="125"/>
    </row>
    <row r="210" spans="1:9" ht="12.75">
      <c r="A210" s="124"/>
      <c r="B210" s="125"/>
      <c r="C210" s="125"/>
      <c r="D210" s="125"/>
      <c r="E210" s="125"/>
      <c r="F210" s="125"/>
      <c r="G210" s="125"/>
      <c r="H210" s="125"/>
      <c r="I210" s="125"/>
    </row>
    <row r="211" spans="1:9" ht="12.75">
      <c r="A211" s="124"/>
      <c r="B211" s="125"/>
      <c r="C211" s="125"/>
      <c r="D211" s="125"/>
      <c r="E211" s="125"/>
      <c r="F211" s="125"/>
      <c r="G211" s="125"/>
      <c r="H211" s="125"/>
      <c r="I211" s="125"/>
    </row>
    <row r="212" spans="1:9" ht="12.75">
      <c r="A212" s="124"/>
      <c r="B212" s="125"/>
      <c r="C212" s="125"/>
      <c r="D212" s="125"/>
      <c r="E212" s="125"/>
      <c r="F212" s="125"/>
      <c r="G212" s="125"/>
      <c r="H212" s="125"/>
      <c r="I212" s="125"/>
    </row>
    <row r="213" spans="1:9" ht="12.75">
      <c r="A213" s="124"/>
      <c r="B213" s="125"/>
      <c r="C213" s="125"/>
      <c r="D213" s="125"/>
      <c r="E213" s="125"/>
      <c r="F213" s="125"/>
      <c r="G213" s="125"/>
      <c r="H213" s="125"/>
      <c r="I213" s="125"/>
    </row>
    <row r="214" spans="1:9" ht="12.75">
      <c r="A214" s="124"/>
      <c r="B214" s="125"/>
      <c r="C214" s="125"/>
      <c r="D214" s="125"/>
      <c r="E214" s="125"/>
      <c r="F214" s="125"/>
      <c r="G214" s="125"/>
      <c r="H214" s="125"/>
      <c r="I214" s="125"/>
    </row>
    <row r="215" spans="1:9" ht="12.75">
      <c r="A215" s="124"/>
      <c r="B215" s="125"/>
      <c r="C215" s="125"/>
      <c r="D215" s="125"/>
      <c r="E215" s="125"/>
      <c r="F215" s="125"/>
      <c r="G215" s="125"/>
      <c r="H215" s="125"/>
      <c r="I215" s="125"/>
    </row>
    <row r="216" spans="1:9" ht="12.75">
      <c r="A216" s="124"/>
      <c r="B216" s="125"/>
      <c r="C216" s="125"/>
      <c r="D216" s="125"/>
      <c r="E216" s="125"/>
      <c r="F216" s="125"/>
      <c r="G216" s="125"/>
      <c r="H216" s="125"/>
      <c r="I216" s="125"/>
    </row>
    <row r="217" spans="1:9" ht="12.75">
      <c r="A217" s="124"/>
      <c r="B217" s="125"/>
      <c r="C217" s="125"/>
      <c r="D217" s="125"/>
      <c r="E217" s="125"/>
      <c r="F217" s="125"/>
      <c r="G217" s="125"/>
      <c r="H217" s="125"/>
      <c r="I217" s="125"/>
    </row>
    <row r="218" spans="1:9" ht="12.75">
      <c r="A218" s="124"/>
      <c r="B218" s="125"/>
      <c r="C218" s="125"/>
      <c r="D218" s="125"/>
      <c r="E218" s="125"/>
      <c r="F218" s="125"/>
      <c r="G218" s="125"/>
      <c r="H218" s="125"/>
      <c r="I218" s="125"/>
    </row>
    <row r="219" spans="1:9" ht="12.75">
      <c r="A219" s="124"/>
      <c r="B219" s="125"/>
      <c r="C219" s="125"/>
      <c r="D219" s="125"/>
      <c r="E219" s="125"/>
      <c r="F219" s="125"/>
      <c r="G219" s="125"/>
      <c r="H219" s="125"/>
      <c r="I219" s="125"/>
    </row>
    <row r="220" spans="1:9" ht="12.75">
      <c r="A220" s="124"/>
      <c r="B220" s="125"/>
      <c r="C220" s="125"/>
      <c r="D220" s="125"/>
      <c r="E220" s="125"/>
      <c r="F220" s="125"/>
      <c r="G220" s="125"/>
      <c r="H220" s="125"/>
      <c r="I220" s="125"/>
    </row>
    <row r="221" spans="1:9" ht="12.75">
      <c r="A221" s="124"/>
      <c r="B221" s="125"/>
      <c r="C221" s="125"/>
      <c r="D221" s="125"/>
      <c r="E221" s="125"/>
      <c r="F221" s="125"/>
      <c r="G221" s="125"/>
      <c r="H221" s="125"/>
      <c r="I221" s="125"/>
    </row>
    <row r="222" spans="1:9" ht="12.75">
      <c r="A222" s="124"/>
      <c r="B222" s="125"/>
      <c r="C222" s="125"/>
      <c r="D222" s="125"/>
      <c r="E222" s="125"/>
      <c r="F222" s="125"/>
      <c r="G222" s="125"/>
      <c r="H222" s="125"/>
      <c r="I222" s="125"/>
    </row>
    <row r="223" spans="1:9" ht="12.75">
      <c r="A223" s="124"/>
      <c r="B223" s="125"/>
      <c r="C223" s="125"/>
      <c r="D223" s="125"/>
      <c r="E223" s="125"/>
      <c r="F223" s="125"/>
      <c r="G223" s="125"/>
      <c r="H223" s="125"/>
      <c r="I223" s="125"/>
    </row>
    <row r="224" spans="1:9" ht="12.75">
      <c r="A224" s="124"/>
      <c r="B224" s="125"/>
      <c r="C224" s="125"/>
      <c r="D224" s="125"/>
      <c r="E224" s="125"/>
      <c r="F224" s="125"/>
      <c r="G224" s="125"/>
      <c r="H224" s="125"/>
      <c r="I224" s="125"/>
    </row>
    <row r="225" spans="1:9" ht="12.75">
      <c r="A225" s="124"/>
      <c r="B225" s="125"/>
      <c r="C225" s="125"/>
      <c r="D225" s="125"/>
      <c r="E225" s="125"/>
      <c r="F225" s="125"/>
      <c r="G225" s="125"/>
      <c r="H225" s="125"/>
      <c r="I225" s="125"/>
    </row>
    <row r="226" spans="1:9" ht="12.75">
      <c r="A226" s="124"/>
      <c r="B226" s="125"/>
      <c r="C226" s="125"/>
      <c r="D226" s="125"/>
      <c r="E226" s="125"/>
      <c r="F226" s="125"/>
      <c r="G226" s="125"/>
      <c r="H226" s="125"/>
      <c r="I226" s="125"/>
    </row>
    <row r="227" spans="1:9" ht="12.75">
      <c r="A227" s="124"/>
      <c r="B227" s="125"/>
      <c r="C227" s="125"/>
      <c r="D227" s="125"/>
      <c r="E227" s="125"/>
      <c r="F227" s="125"/>
      <c r="G227" s="125"/>
      <c r="H227" s="125"/>
      <c r="I227" s="125"/>
    </row>
    <row r="228" spans="1:9" ht="12.75">
      <c r="A228" s="124"/>
      <c r="B228" s="125"/>
      <c r="C228" s="125"/>
      <c r="D228" s="125"/>
      <c r="E228" s="125"/>
      <c r="F228" s="125"/>
      <c r="G228" s="125"/>
      <c r="H228" s="125"/>
      <c r="I228" s="125"/>
    </row>
    <row r="229" spans="1:9" ht="12.75">
      <c r="A229" s="124"/>
      <c r="B229" s="125"/>
      <c r="C229" s="125"/>
      <c r="D229" s="125"/>
      <c r="E229" s="125"/>
      <c r="F229" s="125"/>
      <c r="G229" s="125"/>
      <c r="H229" s="125"/>
      <c r="I229" s="125"/>
    </row>
    <row r="230" spans="1:9" ht="12.75">
      <c r="A230" s="124"/>
      <c r="B230" s="125"/>
      <c r="C230" s="125"/>
      <c r="D230" s="125"/>
      <c r="E230" s="125"/>
      <c r="F230" s="125"/>
      <c r="G230" s="125"/>
      <c r="H230" s="125"/>
      <c r="I230" s="125"/>
    </row>
    <row r="231" spans="1:9" ht="12.75">
      <c r="A231" s="124"/>
      <c r="B231" s="125"/>
      <c r="C231" s="125"/>
      <c r="D231" s="125"/>
      <c r="E231" s="125"/>
      <c r="F231" s="125"/>
      <c r="G231" s="125"/>
      <c r="H231" s="125"/>
      <c r="I231" s="125"/>
    </row>
    <row r="232" spans="1:9" ht="12.75">
      <c r="A232" s="124"/>
      <c r="B232" s="125"/>
      <c r="C232" s="125"/>
      <c r="D232" s="125"/>
      <c r="E232" s="125"/>
      <c r="F232" s="125"/>
      <c r="G232" s="125"/>
      <c r="H232" s="125"/>
      <c r="I232" s="125"/>
    </row>
    <row r="233" spans="1:9" ht="12.75">
      <c r="A233" s="124"/>
      <c r="B233" s="125"/>
      <c r="C233" s="125"/>
      <c r="D233" s="125"/>
      <c r="E233" s="125"/>
      <c r="F233" s="125"/>
      <c r="G233" s="125"/>
      <c r="H233" s="125"/>
      <c r="I233" s="125"/>
    </row>
    <row r="234" spans="1:9" ht="12.75">
      <c r="A234" s="124"/>
      <c r="B234" s="125"/>
      <c r="C234" s="125"/>
      <c r="D234" s="125"/>
      <c r="E234" s="125"/>
      <c r="F234" s="125"/>
      <c r="G234" s="125"/>
      <c r="H234" s="125"/>
      <c r="I234" s="125"/>
    </row>
    <row r="235" spans="1:9" ht="12.75">
      <c r="A235" s="124"/>
      <c r="B235" s="125"/>
      <c r="C235" s="125"/>
      <c r="D235" s="125"/>
      <c r="E235" s="125"/>
      <c r="F235" s="125"/>
      <c r="G235" s="125"/>
      <c r="H235" s="125"/>
      <c r="I235" s="125"/>
    </row>
    <row r="236" spans="1:9" ht="12.75">
      <c r="A236" s="124"/>
      <c r="B236" s="125"/>
      <c r="C236" s="125"/>
      <c r="D236" s="125"/>
      <c r="E236" s="125"/>
      <c r="F236" s="125"/>
      <c r="G236" s="125"/>
      <c r="H236" s="125"/>
      <c r="I236" s="125"/>
    </row>
    <row r="237" spans="1:9" ht="12.75">
      <c r="A237" s="124"/>
      <c r="B237" s="125"/>
      <c r="C237" s="125"/>
      <c r="D237" s="125"/>
      <c r="E237" s="125"/>
      <c r="F237" s="125"/>
      <c r="G237" s="125"/>
      <c r="H237" s="125"/>
      <c r="I237" s="125"/>
    </row>
    <row r="238" spans="1:9" ht="12.75">
      <c r="A238" s="124"/>
      <c r="B238" s="125"/>
      <c r="C238" s="125"/>
      <c r="D238" s="125"/>
      <c r="E238" s="125"/>
      <c r="F238" s="125"/>
      <c r="G238" s="125"/>
      <c r="H238" s="125"/>
      <c r="I238" s="125"/>
    </row>
    <row r="239" spans="1:9" ht="12.75">
      <c r="A239" s="124"/>
      <c r="B239" s="125"/>
      <c r="C239" s="125"/>
      <c r="D239" s="125"/>
      <c r="E239" s="125"/>
      <c r="F239" s="125"/>
      <c r="G239" s="125"/>
      <c r="H239" s="125"/>
      <c r="I239" s="125"/>
    </row>
    <row r="240" spans="1:9" ht="12.75">
      <c r="A240" s="124"/>
      <c r="B240" s="125"/>
      <c r="C240" s="125"/>
      <c r="D240" s="125"/>
      <c r="E240" s="125"/>
      <c r="F240" s="125"/>
      <c r="G240" s="125"/>
      <c r="H240" s="125"/>
      <c r="I240" s="125"/>
    </row>
    <row r="241" spans="1:9" ht="12.75">
      <c r="A241" s="124"/>
      <c r="B241" s="125"/>
      <c r="C241" s="125"/>
      <c r="D241" s="125"/>
      <c r="E241" s="125"/>
      <c r="F241" s="125"/>
      <c r="G241" s="125"/>
      <c r="H241" s="125"/>
      <c r="I241" s="125"/>
    </row>
    <row r="242" spans="1:9" ht="12.75">
      <c r="A242" s="124"/>
      <c r="B242" s="125"/>
      <c r="C242" s="125"/>
      <c r="D242" s="125"/>
      <c r="E242" s="125"/>
      <c r="F242" s="125"/>
      <c r="G242" s="125"/>
      <c r="H242" s="125"/>
      <c r="I242" s="125"/>
    </row>
    <row r="243" spans="1:9" ht="12.75">
      <c r="A243" s="124"/>
      <c r="B243" s="125"/>
      <c r="C243" s="125"/>
      <c r="D243" s="125"/>
      <c r="E243" s="125"/>
      <c r="F243" s="125"/>
      <c r="G243" s="125"/>
      <c r="H243" s="125"/>
      <c r="I243" s="125"/>
    </row>
    <row r="244" spans="1:9" ht="12.75">
      <c r="A244" s="124"/>
      <c r="B244" s="125"/>
      <c r="C244" s="125"/>
      <c r="D244" s="125"/>
      <c r="E244" s="125"/>
      <c r="F244" s="125"/>
      <c r="G244" s="125"/>
      <c r="H244" s="125"/>
      <c r="I244" s="125"/>
    </row>
    <row r="245" spans="1:9" ht="12.75">
      <c r="A245" s="124"/>
      <c r="B245" s="125"/>
      <c r="C245" s="125"/>
      <c r="D245" s="125"/>
      <c r="E245" s="125"/>
      <c r="F245" s="125"/>
      <c r="G245" s="125"/>
      <c r="H245" s="125"/>
      <c r="I245" s="125"/>
    </row>
    <row r="246" spans="1:9" ht="12.75">
      <c r="A246" s="124"/>
      <c r="B246" s="125"/>
      <c r="C246" s="125"/>
      <c r="D246" s="125"/>
      <c r="E246" s="125"/>
      <c r="F246" s="125"/>
      <c r="G246" s="125"/>
      <c r="H246" s="125"/>
      <c r="I246" s="125"/>
    </row>
    <row r="247" spans="1:9" ht="12.75">
      <c r="A247" s="124"/>
      <c r="B247" s="125"/>
      <c r="C247" s="125"/>
      <c r="D247" s="125"/>
      <c r="E247" s="125"/>
      <c r="F247" s="125"/>
      <c r="G247" s="125"/>
      <c r="H247" s="125"/>
      <c r="I247" s="125"/>
    </row>
    <row r="248" spans="1:9" ht="12.75">
      <c r="A248" s="124"/>
      <c r="B248" s="125"/>
      <c r="C248" s="125"/>
      <c r="D248" s="125"/>
      <c r="E248" s="125"/>
      <c r="F248" s="125"/>
      <c r="G248" s="125"/>
      <c r="H248" s="125"/>
      <c r="I248" s="125"/>
    </row>
    <row r="249" spans="1:9" ht="12.75">
      <c r="A249" s="124"/>
      <c r="B249" s="125"/>
      <c r="C249" s="125"/>
      <c r="D249" s="125"/>
      <c r="E249" s="125"/>
      <c r="F249" s="125"/>
      <c r="G249" s="125"/>
      <c r="H249" s="125"/>
      <c r="I249" s="125"/>
    </row>
    <row r="250" spans="1:9" ht="12.75">
      <c r="A250" s="124"/>
      <c r="B250" s="125"/>
      <c r="C250" s="125"/>
      <c r="D250" s="125"/>
      <c r="E250" s="125"/>
      <c r="F250" s="125"/>
      <c r="G250" s="125"/>
      <c r="H250" s="125"/>
      <c r="I250" s="125"/>
    </row>
    <row r="251" spans="1:9" ht="12.75">
      <c r="A251" s="124"/>
      <c r="B251" s="125"/>
      <c r="C251" s="125"/>
      <c r="D251" s="125"/>
      <c r="E251" s="125"/>
      <c r="F251" s="125"/>
      <c r="G251" s="125"/>
      <c r="H251" s="125"/>
      <c r="I251" s="125"/>
    </row>
    <row r="252" spans="1:9" ht="12.75">
      <c r="A252" s="124"/>
      <c r="B252" s="125"/>
      <c r="C252" s="125"/>
      <c r="D252" s="125"/>
      <c r="E252" s="125"/>
      <c r="F252" s="125"/>
      <c r="G252" s="125"/>
      <c r="H252" s="125"/>
      <c r="I252" s="125"/>
    </row>
    <row r="253" spans="1:9" ht="12.75">
      <c r="A253" s="124"/>
      <c r="B253" s="125"/>
      <c r="C253" s="125"/>
      <c r="D253" s="125"/>
      <c r="E253" s="125"/>
      <c r="F253" s="125"/>
      <c r="G253" s="125"/>
      <c r="H253" s="125"/>
      <c r="I253" s="125"/>
    </row>
    <row r="254" spans="1:9" ht="12.75">
      <c r="A254" s="124"/>
      <c r="B254" s="125"/>
      <c r="C254" s="125"/>
      <c r="D254" s="125"/>
      <c r="E254" s="125"/>
      <c r="F254" s="125"/>
      <c r="G254" s="125"/>
      <c r="H254" s="125"/>
      <c r="I254" s="125"/>
    </row>
    <row r="255" spans="1:9" ht="12.75">
      <c r="A255" s="124"/>
      <c r="B255" s="125"/>
      <c r="C255" s="125"/>
      <c r="D255" s="125"/>
      <c r="E255" s="125"/>
      <c r="F255" s="125"/>
      <c r="G255" s="125"/>
      <c r="H255" s="125"/>
      <c r="I255" s="125"/>
    </row>
    <row r="256" spans="1:9" ht="12.75">
      <c r="A256" s="124"/>
      <c r="B256" s="125"/>
      <c r="C256" s="125"/>
      <c r="D256" s="125"/>
      <c r="E256" s="125"/>
      <c r="F256" s="125"/>
      <c r="G256" s="125"/>
      <c r="H256" s="125"/>
      <c r="I256" s="125"/>
    </row>
    <row r="257" spans="1:9" ht="12.75">
      <c r="A257" s="124"/>
      <c r="B257" s="125"/>
      <c r="C257" s="125"/>
      <c r="D257" s="125"/>
      <c r="E257" s="125"/>
      <c r="F257" s="125"/>
      <c r="G257" s="125"/>
      <c r="H257" s="125"/>
      <c r="I257" s="125"/>
    </row>
    <row r="258" spans="1:9" ht="12.75">
      <c r="A258" s="124"/>
      <c r="B258" s="125"/>
      <c r="C258" s="125"/>
      <c r="D258" s="125"/>
      <c r="E258" s="125"/>
      <c r="F258" s="125"/>
      <c r="G258" s="125"/>
      <c r="H258" s="125"/>
      <c r="I258" s="125"/>
    </row>
    <row r="259" spans="1:9" ht="12.75">
      <c r="A259" s="124"/>
      <c r="B259" s="125"/>
      <c r="C259" s="125"/>
      <c r="D259" s="125"/>
      <c r="E259" s="125"/>
      <c r="F259" s="125"/>
      <c r="G259" s="125"/>
      <c r="H259" s="125"/>
      <c r="I259" s="125"/>
    </row>
    <row r="260" spans="1:9" ht="12.75">
      <c r="A260" s="124"/>
      <c r="B260" s="125"/>
      <c r="C260" s="125"/>
      <c r="D260" s="125"/>
      <c r="E260" s="125"/>
      <c r="F260" s="125"/>
      <c r="G260" s="125"/>
      <c r="H260" s="125"/>
      <c r="I260" s="125"/>
    </row>
    <row r="261" spans="1:9" ht="12.75">
      <c r="A261" s="124"/>
      <c r="B261" s="125"/>
      <c r="C261" s="125"/>
      <c r="D261" s="125"/>
      <c r="E261" s="125"/>
      <c r="F261" s="125"/>
      <c r="G261" s="125"/>
      <c r="H261" s="125"/>
      <c r="I261" s="125"/>
    </row>
    <row r="262" spans="1:9" ht="12.75">
      <c r="A262" s="124"/>
      <c r="B262" s="125"/>
      <c r="C262" s="125"/>
      <c r="D262" s="125"/>
      <c r="E262" s="125"/>
      <c r="F262" s="125"/>
      <c r="G262" s="125"/>
      <c r="H262" s="125"/>
      <c r="I262" s="125"/>
    </row>
    <row r="263" spans="1:9" ht="12.75">
      <c r="A263" s="124"/>
      <c r="B263" s="125"/>
      <c r="C263" s="125"/>
      <c r="D263" s="125"/>
      <c r="E263" s="125"/>
      <c r="F263" s="125"/>
      <c r="G263" s="125"/>
      <c r="H263" s="125"/>
      <c r="I263" s="125"/>
    </row>
    <row r="264" spans="1:9" ht="12.75">
      <c r="A264" s="124"/>
      <c r="B264" s="125"/>
      <c r="C264" s="125"/>
      <c r="D264" s="125"/>
      <c r="E264" s="125"/>
      <c r="F264" s="125"/>
      <c r="G264" s="125"/>
      <c r="H264" s="125"/>
      <c r="I264" s="125"/>
    </row>
    <row r="265" spans="1:9" ht="12.75">
      <c r="A265" s="124"/>
      <c r="B265" s="125"/>
      <c r="C265" s="125"/>
      <c r="D265" s="125"/>
      <c r="E265" s="125"/>
      <c r="F265" s="125"/>
      <c r="G265" s="125"/>
      <c r="H265" s="125"/>
      <c r="I265" s="125"/>
    </row>
    <row r="266" spans="1:9" ht="12.75">
      <c r="A266" s="124"/>
      <c r="B266" s="125"/>
      <c r="C266" s="125"/>
      <c r="D266" s="125"/>
      <c r="E266" s="125"/>
      <c r="F266" s="125"/>
      <c r="G266" s="125"/>
      <c r="H266" s="125"/>
      <c r="I266" s="125"/>
    </row>
    <row r="267" spans="1:9" ht="12.75">
      <c r="A267" s="124"/>
      <c r="B267" s="125"/>
      <c r="C267" s="125"/>
      <c r="D267" s="125"/>
      <c r="E267" s="125"/>
      <c r="F267" s="125"/>
      <c r="G267" s="125"/>
      <c r="H267" s="125"/>
      <c r="I267" s="125"/>
    </row>
    <row r="268" spans="1:9" ht="12.75">
      <c r="A268" s="124"/>
      <c r="B268" s="125"/>
      <c r="C268" s="125"/>
      <c r="D268" s="125"/>
      <c r="E268" s="125"/>
      <c r="F268" s="125"/>
      <c r="G268" s="125"/>
      <c r="H268" s="125"/>
      <c r="I268" s="125"/>
    </row>
    <row r="269" spans="1:9" ht="12.75">
      <c r="A269" s="124"/>
      <c r="B269" s="125"/>
      <c r="C269" s="125"/>
      <c r="D269" s="125"/>
      <c r="E269" s="125"/>
      <c r="F269" s="125"/>
      <c r="G269" s="125"/>
      <c r="H269" s="125"/>
      <c r="I269" s="125"/>
    </row>
    <row r="270" spans="1:9" ht="12.75">
      <c r="A270" s="124"/>
      <c r="B270" s="125"/>
      <c r="C270" s="125"/>
      <c r="D270" s="125"/>
      <c r="E270" s="125"/>
      <c r="F270" s="125"/>
      <c r="G270" s="125"/>
      <c r="H270" s="125"/>
      <c r="I270" s="125"/>
    </row>
    <row r="271" spans="1:9" ht="12.75">
      <c r="A271" s="124"/>
      <c r="B271" s="125"/>
      <c r="C271" s="125"/>
      <c r="D271" s="125"/>
      <c r="E271" s="125"/>
      <c r="F271" s="125"/>
      <c r="G271" s="125"/>
      <c r="H271" s="125"/>
      <c r="I271" s="125"/>
    </row>
    <row r="272" spans="1:9" ht="12.75">
      <c r="A272" s="124"/>
      <c r="B272" s="125"/>
      <c r="C272" s="125"/>
      <c r="D272" s="125"/>
      <c r="E272" s="125"/>
      <c r="F272" s="125"/>
      <c r="G272" s="125"/>
      <c r="H272" s="125"/>
      <c r="I272" s="125"/>
    </row>
    <row r="273" spans="1:9" ht="12.75">
      <c r="A273" s="124"/>
      <c r="B273" s="125"/>
      <c r="C273" s="125"/>
      <c r="D273" s="125"/>
      <c r="E273" s="125"/>
      <c r="F273" s="125"/>
      <c r="G273" s="125"/>
      <c r="H273" s="125"/>
      <c r="I273" s="125"/>
    </row>
    <row r="274" spans="1:9" ht="12.75">
      <c r="A274" s="124"/>
      <c r="B274" s="125"/>
      <c r="C274" s="125"/>
      <c r="D274" s="125"/>
      <c r="E274" s="125"/>
      <c r="F274" s="125"/>
      <c r="G274" s="125"/>
      <c r="H274" s="125"/>
      <c r="I274" s="125"/>
    </row>
    <row r="275" spans="1:9" ht="12.75">
      <c r="A275" s="124"/>
      <c r="B275" s="125"/>
      <c r="C275" s="125"/>
      <c r="D275" s="125"/>
      <c r="E275" s="125"/>
      <c r="F275" s="125"/>
      <c r="G275" s="125"/>
      <c r="H275" s="125"/>
      <c r="I275" s="125"/>
    </row>
    <row r="276" spans="1:9" ht="12.75">
      <c r="A276" s="124"/>
      <c r="B276" s="125"/>
      <c r="C276" s="125"/>
      <c r="D276" s="125"/>
      <c r="E276" s="125"/>
      <c r="F276" s="125"/>
      <c r="G276" s="125"/>
      <c r="H276" s="125"/>
      <c r="I276" s="125"/>
    </row>
    <row r="277" spans="1:9" ht="12.75">
      <c r="A277" s="124"/>
      <c r="B277" s="125"/>
      <c r="C277" s="125"/>
      <c r="D277" s="125"/>
      <c r="E277" s="125"/>
      <c r="F277" s="125"/>
      <c r="G277" s="125"/>
      <c r="H277" s="125"/>
      <c r="I277" s="125"/>
    </row>
    <row r="278" spans="1:9" ht="12.75">
      <c r="A278" s="124"/>
      <c r="B278" s="125"/>
      <c r="C278" s="125"/>
      <c r="D278" s="125"/>
      <c r="E278" s="125"/>
      <c r="F278" s="125"/>
      <c r="G278" s="125"/>
      <c r="H278" s="125"/>
      <c r="I278" s="125"/>
    </row>
    <row r="279" spans="1:9" ht="12.75">
      <c r="A279" s="124"/>
      <c r="B279" s="125"/>
      <c r="C279" s="125"/>
      <c r="D279" s="125"/>
      <c r="E279" s="125"/>
      <c r="F279" s="125"/>
      <c r="G279" s="125"/>
      <c r="H279" s="125"/>
      <c r="I279" s="125"/>
    </row>
    <row r="280" spans="1:9" ht="12.75">
      <c r="A280" s="124"/>
      <c r="B280" s="125"/>
      <c r="C280" s="125"/>
      <c r="D280" s="125"/>
      <c r="E280" s="125"/>
      <c r="F280" s="125"/>
      <c r="G280" s="125"/>
      <c r="H280" s="125"/>
      <c r="I280" s="125"/>
    </row>
    <row r="281" spans="1:9" ht="12.75">
      <c r="A281" s="124"/>
      <c r="B281" s="125"/>
      <c r="C281" s="125"/>
      <c r="D281" s="125"/>
      <c r="E281" s="125"/>
      <c r="F281" s="125"/>
      <c r="G281" s="125"/>
      <c r="H281" s="125"/>
      <c r="I281" s="125"/>
    </row>
    <row r="282" spans="1:9" ht="12.75">
      <c r="A282" s="124"/>
      <c r="B282" s="125"/>
      <c r="C282" s="125"/>
      <c r="D282" s="125"/>
      <c r="E282" s="125"/>
      <c r="F282" s="125"/>
      <c r="G282" s="125"/>
      <c r="H282" s="125"/>
      <c r="I282" s="125"/>
    </row>
    <row r="283" spans="1:9" ht="12.75">
      <c r="A283" s="124"/>
      <c r="B283" s="125"/>
      <c r="C283" s="125"/>
      <c r="D283" s="125"/>
      <c r="E283" s="125"/>
      <c r="F283" s="125"/>
      <c r="G283" s="125"/>
      <c r="H283" s="125"/>
      <c r="I283" s="125"/>
    </row>
    <row r="284" spans="1:9" ht="12.75">
      <c r="A284" s="124"/>
      <c r="B284" s="125"/>
      <c r="C284" s="125"/>
      <c r="D284" s="125"/>
      <c r="E284" s="125"/>
      <c r="F284" s="125"/>
      <c r="G284" s="125"/>
      <c r="H284" s="125"/>
      <c r="I284" s="125"/>
    </row>
    <row r="285" spans="1:9" ht="12.75">
      <c r="A285" s="124"/>
      <c r="B285" s="125"/>
      <c r="C285" s="125"/>
      <c r="D285" s="125"/>
      <c r="E285" s="125"/>
      <c r="F285" s="125"/>
      <c r="G285" s="125"/>
      <c r="H285" s="125"/>
      <c r="I285" s="125"/>
    </row>
    <row r="286" spans="1:9" ht="12.75">
      <c r="A286" s="124"/>
      <c r="B286" s="125"/>
      <c r="C286" s="125"/>
      <c r="D286" s="125"/>
      <c r="E286" s="125"/>
      <c r="F286" s="125"/>
      <c r="G286" s="125"/>
      <c r="H286" s="125"/>
      <c r="I286" s="125"/>
    </row>
    <row r="287" spans="1:9" ht="12.75">
      <c r="A287" s="124"/>
      <c r="B287" s="125"/>
      <c r="C287" s="125"/>
      <c r="D287" s="125"/>
      <c r="E287" s="125"/>
      <c r="F287" s="125"/>
      <c r="G287" s="125"/>
      <c r="H287" s="125"/>
      <c r="I287" s="125"/>
    </row>
    <row r="288" spans="1:9" ht="12.75">
      <c r="A288" s="124"/>
      <c r="B288" s="125"/>
      <c r="C288" s="125"/>
      <c r="D288" s="125"/>
      <c r="E288" s="125"/>
      <c r="F288" s="125"/>
      <c r="G288" s="125"/>
      <c r="H288" s="125"/>
      <c r="I288" s="125"/>
    </row>
    <row r="289" spans="1:9" ht="12.75">
      <c r="A289" s="124"/>
      <c r="B289" s="125"/>
      <c r="C289" s="125"/>
      <c r="D289" s="125"/>
      <c r="E289" s="125"/>
      <c r="F289" s="125"/>
      <c r="G289" s="125"/>
      <c r="H289" s="125"/>
      <c r="I289" s="125"/>
    </row>
    <row r="290" spans="1:9" ht="12.75">
      <c r="A290" s="124"/>
      <c r="B290" s="125"/>
      <c r="C290" s="125"/>
      <c r="D290" s="125"/>
      <c r="E290" s="125"/>
      <c r="F290" s="125"/>
      <c r="G290" s="125"/>
      <c r="H290" s="125"/>
      <c r="I290" s="125"/>
    </row>
    <row r="291" spans="1:9" ht="12.75">
      <c r="A291" s="124"/>
      <c r="B291" s="125"/>
      <c r="C291" s="125"/>
      <c r="D291" s="125"/>
      <c r="E291" s="125"/>
      <c r="F291" s="125"/>
      <c r="G291" s="125"/>
      <c r="H291" s="125"/>
      <c r="I291" s="125"/>
    </row>
    <row r="292" spans="1:9" ht="12.75">
      <c r="A292" s="124"/>
      <c r="B292" s="125"/>
      <c r="C292" s="125"/>
      <c r="D292" s="125"/>
      <c r="E292" s="125"/>
      <c r="F292" s="125"/>
      <c r="G292" s="125"/>
      <c r="H292" s="125"/>
      <c r="I292" s="125"/>
    </row>
    <row r="293" spans="1:9" ht="12.75">
      <c r="A293" s="124"/>
      <c r="B293" s="125"/>
      <c r="C293" s="125"/>
      <c r="D293" s="125"/>
      <c r="E293" s="125"/>
      <c r="F293" s="125"/>
      <c r="G293" s="125"/>
      <c r="H293" s="125"/>
      <c r="I293" s="125"/>
    </row>
    <row r="294" spans="1:9" ht="12.75">
      <c r="A294" s="124"/>
      <c r="B294" s="125"/>
      <c r="C294" s="125"/>
      <c r="D294" s="125"/>
      <c r="E294" s="125"/>
      <c r="F294" s="125"/>
      <c r="G294" s="125"/>
      <c r="H294" s="125"/>
      <c r="I294" s="125"/>
    </row>
    <row r="295" spans="1:9" ht="12.75">
      <c r="A295" s="124"/>
      <c r="B295" s="125"/>
      <c r="C295" s="125"/>
      <c r="D295" s="125"/>
      <c r="E295" s="125"/>
      <c r="F295" s="125"/>
      <c r="G295" s="125"/>
      <c r="H295" s="125"/>
      <c r="I295" s="125"/>
    </row>
    <row r="296" spans="1:9" ht="12.75">
      <c r="A296" s="124"/>
      <c r="B296" s="125"/>
      <c r="C296" s="125"/>
      <c r="D296" s="125"/>
      <c r="E296" s="125"/>
      <c r="F296" s="125"/>
      <c r="G296" s="125"/>
      <c r="H296" s="125"/>
      <c r="I296" s="125"/>
    </row>
    <row r="297" spans="1:9" ht="12.75">
      <c r="A297" s="124"/>
      <c r="B297" s="125"/>
      <c r="C297" s="125"/>
      <c r="D297" s="125"/>
      <c r="E297" s="125"/>
      <c r="F297" s="125"/>
      <c r="G297" s="125"/>
      <c r="H297" s="125"/>
      <c r="I297" s="125"/>
    </row>
    <row r="298" spans="1:9" ht="12.75">
      <c r="A298" s="124"/>
      <c r="B298" s="125"/>
      <c r="C298" s="125"/>
      <c r="D298" s="125"/>
      <c r="E298" s="125"/>
      <c r="F298" s="125"/>
      <c r="G298" s="125"/>
      <c r="H298" s="125"/>
      <c r="I298" s="125"/>
    </row>
    <row r="299" spans="1:9" ht="12.75">
      <c r="A299" s="124"/>
      <c r="B299" s="125"/>
      <c r="C299" s="125"/>
      <c r="D299" s="125"/>
      <c r="E299" s="125"/>
      <c r="F299" s="125"/>
      <c r="G299" s="125"/>
      <c r="H299" s="125"/>
      <c r="I299" s="125"/>
    </row>
    <row r="300" spans="1:9" ht="12.75">
      <c r="A300" s="124"/>
      <c r="B300" s="125"/>
      <c r="C300" s="125"/>
      <c r="D300" s="125"/>
      <c r="E300" s="125"/>
      <c r="F300" s="125"/>
      <c r="G300" s="125"/>
      <c r="H300" s="125"/>
      <c r="I300" s="125"/>
    </row>
    <row r="301" spans="1:9" ht="12.75">
      <c r="A301" s="124"/>
      <c r="B301" s="125"/>
      <c r="C301" s="125"/>
      <c r="D301" s="125"/>
      <c r="E301" s="125"/>
      <c r="F301" s="125"/>
      <c r="G301" s="125"/>
      <c r="H301" s="125"/>
      <c r="I301" s="125"/>
    </row>
    <row r="302" spans="1:9" ht="12.75">
      <c r="A302" s="124"/>
      <c r="B302" s="125"/>
      <c r="C302" s="125"/>
      <c r="D302" s="125"/>
      <c r="E302" s="125"/>
      <c r="F302" s="125"/>
      <c r="G302" s="125"/>
      <c r="H302" s="125"/>
      <c r="I302" s="125"/>
    </row>
    <row r="303" spans="1:9" ht="12.75">
      <c r="A303" s="124"/>
      <c r="B303" s="125"/>
      <c r="C303" s="125"/>
      <c r="D303" s="125"/>
      <c r="E303" s="125"/>
      <c r="F303" s="125"/>
      <c r="G303" s="125"/>
      <c r="H303" s="125"/>
      <c r="I303" s="125"/>
    </row>
    <row r="304" spans="1:9" ht="12.75">
      <c r="A304" s="124"/>
      <c r="B304" s="125"/>
      <c r="C304" s="125"/>
      <c r="D304" s="125"/>
      <c r="E304" s="125"/>
      <c r="F304" s="125"/>
      <c r="G304" s="125"/>
      <c r="H304" s="125"/>
      <c r="I304" s="125"/>
    </row>
    <row r="305" spans="1:9" ht="12.75">
      <c r="A305" s="124"/>
      <c r="B305" s="125"/>
      <c r="C305" s="125"/>
      <c r="D305" s="125"/>
      <c r="E305" s="125"/>
      <c r="F305" s="125"/>
      <c r="G305" s="125"/>
      <c r="H305" s="125"/>
      <c r="I305" s="125"/>
    </row>
    <row r="306" spans="1:9" ht="12.75">
      <c r="A306" s="124"/>
      <c r="B306" s="125"/>
      <c r="C306" s="125"/>
      <c r="D306" s="125"/>
      <c r="E306" s="125"/>
      <c r="F306" s="125"/>
      <c r="G306" s="125"/>
      <c r="H306" s="125"/>
      <c r="I306" s="125"/>
    </row>
    <row r="307" spans="1:9" ht="12.75">
      <c r="A307" s="124"/>
      <c r="B307" s="125"/>
      <c r="C307" s="125"/>
      <c r="D307" s="125"/>
      <c r="E307" s="125"/>
      <c r="F307" s="125"/>
      <c r="G307" s="125"/>
      <c r="H307" s="125"/>
      <c r="I307" s="125"/>
    </row>
    <row r="308" spans="1:9" ht="12.75">
      <c r="A308" s="124"/>
      <c r="B308" s="125"/>
      <c r="C308" s="125"/>
      <c r="D308" s="125"/>
      <c r="E308" s="125"/>
      <c r="F308" s="125"/>
      <c r="G308" s="125"/>
      <c r="H308" s="125"/>
      <c r="I308" s="125"/>
    </row>
    <row r="309" spans="1:9" ht="12.75">
      <c r="A309" s="124"/>
      <c r="B309" s="125"/>
      <c r="C309" s="125"/>
      <c r="D309" s="125"/>
      <c r="E309" s="125"/>
      <c r="F309" s="125"/>
      <c r="G309" s="125"/>
      <c r="H309" s="125"/>
      <c r="I309" s="125"/>
    </row>
    <row r="310" spans="1:9" ht="12.75">
      <c r="A310" s="124"/>
      <c r="B310" s="125"/>
      <c r="C310" s="125"/>
      <c r="D310" s="125"/>
      <c r="E310" s="125"/>
      <c r="F310" s="125"/>
      <c r="G310" s="125"/>
      <c r="H310" s="125"/>
      <c r="I310" s="125"/>
    </row>
    <row r="311" spans="1:9" ht="12.75">
      <c r="A311" s="124"/>
      <c r="B311" s="125"/>
      <c r="C311" s="125"/>
      <c r="D311" s="125"/>
      <c r="E311" s="125"/>
      <c r="F311" s="125"/>
      <c r="G311" s="125"/>
      <c r="H311" s="125"/>
      <c r="I311" s="125"/>
    </row>
    <row r="312" spans="1:9" ht="12.75">
      <c r="A312" s="124"/>
      <c r="B312" s="125"/>
      <c r="C312" s="125"/>
      <c r="D312" s="125"/>
      <c r="E312" s="125"/>
      <c r="F312" s="125"/>
      <c r="G312" s="125"/>
      <c r="H312" s="125"/>
      <c r="I312" s="125"/>
    </row>
    <row r="313" spans="1:9" ht="12.75">
      <c r="A313" s="124"/>
      <c r="B313" s="125"/>
      <c r="C313" s="125"/>
      <c r="D313" s="125"/>
      <c r="E313" s="125"/>
      <c r="F313" s="125"/>
      <c r="G313" s="125"/>
      <c r="H313" s="125"/>
      <c r="I313" s="125"/>
    </row>
    <row r="314" spans="1:9" ht="12.75">
      <c r="A314" s="124"/>
      <c r="B314" s="125"/>
      <c r="C314" s="125"/>
      <c r="D314" s="125"/>
      <c r="E314" s="125"/>
      <c r="F314" s="125"/>
      <c r="G314" s="125"/>
      <c r="H314" s="125"/>
      <c r="I314" s="125"/>
    </row>
    <row r="315" spans="1:9" ht="12.75">
      <c r="A315" s="124"/>
      <c r="B315" s="125"/>
      <c r="C315" s="125"/>
      <c r="D315" s="125"/>
      <c r="E315" s="125"/>
      <c r="F315" s="125"/>
      <c r="G315" s="125"/>
      <c r="H315" s="125"/>
      <c r="I315" s="125"/>
    </row>
    <row r="316" spans="1:9" ht="12.75">
      <c r="A316" s="124"/>
      <c r="B316" s="125"/>
      <c r="C316" s="125"/>
      <c r="D316" s="125"/>
      <c r="E316" s="125"/>
      <c r="F316" s="125"/>
      <c r="G316" s="125"/>
      <c r="H316" s="125"/>
      <c r="I316" s="125"/>
    </row>
    <row r="317" spans="1:9" ht="12.75">
      <c r="A317" s="124"/>
      <c r="B317" s="125"/>
      <c r="C317" s="125"/>
      <c r="D317" s="125"/>
      <c r="E317" s="125"/>
      <c r="F317" s="125"/>
      <c r="G317" s="125"/>
      <c r="H317" s="125"/>
      <c r="I317" s="125"/>
    </row>
    <row r="318" spans="1:9" ht="12.75">
      <c r="A318" s="124"/>
      <c r="B318" s="125"/>
      <c r="C318" s="125"/>
      <c r="D318" s="125"/>
      <c r="E318" s="125"/>
      <c r="F318" s="125"/>
      <c r="G318" s="125"/>
      <c r="H318" s="125"/>
      <c r="I318" s="125"/>
    </row>
    <row r="319" spans="1:9" ht="12.75">
      <c r="A319" s="124"/>
      <c r="B319" s="125"/>
      <c r="C319" s="125"/>
      <c r="D319" s="125"/>
      <c r="E319" s="125"/>
      <c r="F319" s="125"/>
      <c r="G319" s="125"/>
      <c r="H319" s="125"/>
      <c r="I319" s="125"/>
    </row>
    <row r="320" spans="1:9" ht="12.75">
      <c r="A320" s="124"/>
      <c r="B320" s="125"/>
      <c r="C320" s="125"/>
      <c r="D320" s="125"/>
      <c r="E320" s="125"/>
      <c r="F320" s="125"/>
      <c r="G320" s="125"/>
      <c r="H320" s="125"/>
      <c r="I320" s="125"/>
    </row>
    <row r="321" spans="1:9" ht="12.75">
      <c r="A321" s="124"/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124"/>
      <c r="B322" s="125"/>
      <c r="C322" s="125"/>
      <c r="D322" s="125"/>
      <c r="E322" s="125"/>
      <c r="F322" s="125"/>
      <c r="G322" s="125"/>
      <c r="H322" s="125"/>
      <c r="I322" s="125"/>
    </row>
    <row r="323" spans="1:9" ht="12.75">
      <c r="A323" s="124"/>
      <c r="B323" s="125"/>
      <c r="C323" s="125"/>
      <c r="D323" s="125"/>
      <c r="E323" s="125"/>
      <c r="F323" s="125"/>
      <c r="G323" s="125"/>
      <c r="H323" s="125"/>
      <c r="I323" s="125"/>
    </row>
    <row r="324" spans="1:9" ht="12.75">
      <c r="A324" s="124"/>
      <c r="B324" s="125"/>
      <c r="C324" s="125"/>
      <c r="D324" s="125"/>
      <c r="E324" s="125"/>
      <c r="F324" s="125"/>
      <c r="G324" s="125"/>
      <c r="H324" s="125"/>
      <c r="I324" s="125"/>
    </row>
    <row r="325" spans="1:9" ht="12.75">
      <c r="A325" s="124"/>
      <c r="B325" s="125"/>
      <c r="C325" s="125"/>
      <c r="D325" s="125"/>
      <c r="E325" s="125"/>
      <c r="F325" s="125"/>
      <c r="G325" s="125"/>
      <c r="H325" s="125"/>
      <c r="I325" s="125"/>
    </row>
    <row r="326" spans="1:9" ht="12.75">
      <c r="A326" s="124"/>
      <c r="B326" s="125"/>
      <c r="C326" s="125"/>
      <c r="D326" s="125"/>
      <c r="E326" s="125"/>
      <c r="F326" s="125"/>
      <c r="G326" s="125"/>
      <c r="H326" s="125"/>
      <c r="I326" s="125"/>
    </row>
    <row r="327" spans="1:9" ht="12.75">
      <c r="A327" s="124"/>
      <c r="B327" s="125"/>
      <c r="C327" s="125"/>
      <c r="D327" s="125"/>
      <c r="E327" s="125"/>
      <c r="F327" s="125"/>
      <c r="G327" s="125"/>
      <c r="H327" s="125"/>
      <c r="I327" s="125"/>
    </row>
    <row r="328" spans="1:9" ht="12.75">
      <c r="A328" s="124"/>
      <c r="B328" s="125"/>
      <c r="C328" s="125"/>
      <c r="D328" s="125"/>
      <c r="E328" s="125"/>
      <c r="F328" s="125"/>
      <c r="G328" s="125"/>
      <c r="H328" s="125"/>
      <c r="I328" s="125"/>
    </row>
    <row r="329" spans="1:9" ht="12.75">
      <c r="A329" s="124"/>
      <c r="B329" s="125"/>
      <c r="C329" s="125"/>
      <c r="D329" s="125"/>
      <c r="E329" s="125"/>
      <c r="F329" s="125"/>
      <c r="G329" s="125"/>
      <c r="H329" s="125"/>
      <c r="I329" s="125"/>
    </row>
    <row r="330" spans="1:9" ht="12.75">
      <c r="A330" s="124"/>
      <c r="B330" s="125"/>
      <c r="C330" s="125"/>
      <c r="D330" s="125"/>
      <c r="E330" s="125"/>
      <c r="F330" s="125"/>
      <c r="G330" s="125"/>
      <c r="H330" s="125"/>
      <c r="I330" s="125"/>
    </row>
    <row r="331" spans="1:9" ht="12.75">
      <c r="A331" s="124"/>
      <c r="B331" s="125"/>
      <c r="C331" s="125"/>
      <c r="D331" s="125"/>
      <c r="E331" s="125"/>
      <c r="F331" s="125"/>
      <c r="G331" s="125"/>
      <c r="H331" s="125"/>
      <c r="I331" s="125"/>
    </row>
    <row r="332" spans="1:9" ht="12.75">
      <c r="A332" s="124"/>
      <c r="B332" s="125"/>
      <c r="C332" s="125"/>
      <c r="D332" s="125"/>
      <c r="E332" s="125"/>
      <c r="F332" s="125"/>
      <c r="G332" s="125"/>
      <c r="H332" s="125"/>
      <c r="I332" s="125"/>
    </row>
    <row r="333" spans="1:9" ht="12.75">
      <c r="A333" s="124"/>
      <c r="B333" s="125"/>
      <c r="C333" s="125"/>
      <c r="D333" s="125"/>
      <c r="E333" s="125"/>
      <c r="F333" s="125"/>
      <c r="G333" s="125"/>
      <c r="H333" s="125"/>
      <c r="I333" s="125"/>
    </row>
    <row r="334" spans="1:9" ht="12.75">
      <c r="A334" s="124"/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124"/>
      <c r="B335" s="125"/>
      <c r="C335" s="125"/>
      <c r="D335" s="125"/>
      <c r="E335" s="125"/>
      <c r="F335" s="125"/>
      <c r="G335" s="125"/>
      <c r="H335" s="125"/>
      <c r="I335" s="125"/>
    </row>
    <row r="336" spans="1:9" ht="12.75">
      <c r="A336" s="124"/>
      <c r="B336" s="125"/>
      <c r="C336" s="125"/>
      <c r="D336" s="125"/>
      <c r="E336" s="125"/>
      <c r="F336" s="125"/>
      <c r="G336" s="125"/>
      <c r="H336" s="125"/>
      <c r="I336" s="125"/>
    </row>
    <row r="337" spans="1:9" ht="12.75">
      <c r="A337" s="124"/>
      <c r="B337" s="125"/>
      <c r="C337" s="125"/>
      <c r="D337" s="125"/>
      <c r="E337" s="125"/>
      <c r="F337" s="125"/>
      <c r="G337" s="125"/>
      <c r="H337" s="125"/>
      <c r="I337" s="125"/>
    </row>
    <row r="338" spans="1:9" ht="12.75">
      <c r="A338" s="124"/>
      <c r="B338" s="125"/>
      <c r="C338" s="125"/>
      <c r="D338" s="125"/>
      <c r="E338" s="125"/>
      <c r="F338" s="125"/>
      <c r="G338" s="125"/>
      <c r="H338" s="125"/>
      <c r="I338" s="125"/>
    </row>
    <row r="339" spans="1:9" ht="12.75">
      <c r="A339" s="124"/>
      <c r="B339" s="125"/>
      <c r="C339" s="125"/>
      <c r="D339" s="125"/>
      <c r="E339" s="125"/>
      <c r="F339" s="125"/>
      <c r="G339" s="125"/>
      <c r="H339" s="125"/>
      <c r="I339" s="125"/>
    </row>
    <row r="340" spans="1:9" ht="12.75">
      <c r="A340" s="124"/>
      <c r="B340" s="125"/>
      <c r="C340" s="125"/>
      <c r="D340" s="125"/>
      <c r="E340" s="125"/>
      <c r="F340" s="125"/>
      <c r="G340" s="125"/>
      <c r="H340" s="125"/>
      <c r="I340" s="125"/>
    </row>
    <row r="341" spans="1:9" ht="12.75">
      <c r="A341" s="124"/>
      <c r="B341" s="125"/>
      <c r="C341" s="125"/>
      <c r="D341" s="125"/>
      <c r="E341" s="125"/>
      <c r="F341" s="125"/>
      <c r="G341" s="125"/>
      <c r="H341" s="125"/>
      <c r="I341" s="125"/>
    </row>
    <row r="342" spans="1:9" ht="12.75">
      <c r="A342" s="124"/>
      <c r="B342" s="125"/>
      <c r="C342" s="125"/>
      <c r="D342" s="125"/>
      <c r="E342" s="125"/>
      <c r="F342" s="125"/>
      <c r="G342" s="125"/>
      <c r="H342" s="125"/>
      <c r="I342" s="125"/>
    </row>
    <row r="343" spans="1:9" ht="12.75">
      <c r="A343" s="124"/>
      <c r="B343" s="125"/>
      <c r="C343" s="125"/>
      <c r="D343" s="125"/>
      <c r="E343" s="125"/>
      <c r="F343" s="125"/>
      <c r="G343" s="125"/>
      <c r="H343" s="125"/>
      <c r="I343" s="125"/>
    </row>
    <row r="344" spans="1:9" ht="12.75">
      <c r="A344" s="124"/>
      <c r="B344" s="125"/>
      <c r="C344" s="125"/>
      <c r="D344" s="125"/>
      <c r="E344" s="125"/>
      <c r="F344" s="125"/>
      <c r="G344" s="125"/>
      <c r="H344" s="125"/>
      <c r="I344" s="125"/>
    </row>
    <row r="345" spans="1:9" ht="12.75">
      <c r="A345" s="124"/>
      <c r="B345" s="125"/>
      <c r="C345" s="125"/>
      <c r="D345" s="125"/>
      <c r="E345" s="125"/>
      <c r="F345" s="125"/>
      <c r="G345" s="125"/>
      <c r="H345" s="125"/>
      <c r="I345" s="125"/>
    </row>
    <row r="346" spans="1:9" ht="12.75">
      <c r="A346" s="124"/>
      <c r="B346" s="125"/>
      <c r="C346" s="125"/>
      <c r="D346" s="125"/>
      <c r="E346" s="125"/>
      <c r="F346" s="125"/>
      <c r="G346" s="125"/>
      <c r="H346" s="125"/>
      <c r="I346" s="125"/>
    </row>
    <row r="347" spans="1:9" ht="12.75">
      <c r="A347" s="124"/>
      <c r="B347" s="125"/>
      <c r="C347" s="125"/>
      <c r="D347" s="125"/>
      <c r="E347" s="125"/>
      <c r="F347" s="125"/>
      <c r="G347" s="125"/>
      <c r="H347" s="125"/>
      <c r="I347" s="125"/>
    </row>
    <row r="348" spans="1:9" ht="12.75">
      <c r="A348" s="124"/>
      <c r="B348" s="125"/>
      <c r="C348" s="125"/>
      <c r="D348" s="125"/>
      <c r="E348" s="125"/>
      <c r="F348" s="125"/>
      <c r="G348" s="125"/>
      <c r="H348" s="125"/>
      <c r="I348" s="125"/>
    </row>
    <row r="349" spans="1:9" ht="12.75">
      <c r="A349" s="124"/>
      <c r="B349" s="125"/>
      <c r="C349" s="125"/>
      <c r="D349" s="125"/>
      <c r="E349" s="125"/>
      <c r="F349" s="125"/>
      <c r="G349" s="125"/>
      <c r="H349" s="125"/>
      <c r="I349" s="125"/>
    </row>
    <row r="350" spans="1:9" ht="12.75">
      <c r="A350" s="124"/>
      <c r="B350" s="125"/>
      <c r="C350" s="125"/>
      <c r="D350" s="125"/>
      <c r="E350" s="125"/>
      <c r="F350" s="125"/>
      <c r="G350" s="125"/>
      <c r="H350" s="125"/>
      <c r="I350" s="125"/>
    </row>
    <row r="351" spans="1:9" ht="12.75">
      <c r="A351" s="124"/>
      <c r="B351" s="125"/>
      <c r="C351" s="125"/>
      <c r="D351" s="125"/>
      <c r="E351" s="125"/>
      <c r="F351" s="125"/>
      <c r="G351" s="125"/>
      <c r="H351" s="125"/>
      <c r="I351" s="125"/>
    </row>
    <row r="352" spans="1:9" ht="12.75">
      <c r="A352" s="124"/>
      <c r="B352" s="125"/>
      <c r="C352" s="125"/>
      <c r="D352" s="125"/>
      <c r="E352" s="125"/>
      <c r="F352" s="125"/>
      <c r="G352" s="125"/>
      <c r="H352" s="125"/>
      <c r="I352" s="125"/>
    </row>
    <row r="353" spans="1:9" ht="12.75">
      <c r="A353" s="124"/>
      <c r="B353" s="125"/>
      <c r="C353" s="125"/>
      <c r="D353" s="125"/>
      <c r="E353" s="125"/>
      <c r="F353" s="125"/>
      <c r="G353" s="125"/>
      <c r="H353" s="125"/>
      <c r="I353" s="125"/>
    </row>
    <row r="354" spans="1:9" ht="12.75">
      <c r="A354" s="124"/>
      <c r="B354" s="125"/>
      <c r="C354" s="125"/>
      <c r="D354" s="125"/>
      <c r="E354" s="125"/>
      <c r="F354" s="125"/>
      <c r="G354" s="125"/>
      <c r="H354" s="125"/>
      <c r="I354" s="125"/>
    </row>
    <row r="355" spans="1:9" ht="12.75">
      <c r="A355" s="124"/>
      <c r="B355" s="125"/>
      <c r="C355" s="125"/>
      <c r="D355" s="125"/>
      <c r="E355" s="125"/>
      <c r="F355" s="125"/>
      <c r="G355" s="125"/>
      <c r="H355" s="125"/>
      <c r="I355" s="125"/>
    </row>
    <row r="356" spans="1:9" ht="12.75">
      <c r="A356" s="124"/>
      <c r="B356" s="125"/>
      <c r="C356" s="125"/>
      <c r="D356" s="125"/>
      <c r="E356" s="125"/>
      <c r="F356" s="125"/>
      <c r="G356" s="125"/>
      <c r="H356" s="125"/>
      <c r="I356" s="125"/>
    </row>
    <row r="357" spans="1:9" ht="12.75">
      <c r="A357" s="124"/>
      <c r="B357" s="125"/>
      <c r="C357" s="125"/>
      <c r="D357" s="125"/>
      <c r="E357" s="125"/>
      <c r="F357" s="125"/>
      <c r="G357" s="125"/>
      <c r="H357" s="125"/>
      <c r="I357" s="125"/>
    </row>
    <row r="358" spans="1:9" ht="12.75">
      <c r="A358" s="124"/>
      <c r="B358" s="125"/>
      <c r="C358" s="125"/>
      <c r="D358" s="125"/>
      <c r="E358" s="125"/>
      <c r="F358" s="125"/>
      <c r="G358" s="125"/>
      <c r="H358" s="125"/>
      <c r="I358" s="125"/>
    </row>
    <row r="359" spans="1:9" ht="12.75">
      <c r="A359" s="124"/>
      <c r="B359" s="125"/>
      <c r="C359" s="125"/>
      <c r="D359" s="125"/>
      <c r="E359" s="125"/>
      <c r="F359" s="125"/>
      <c r="G359" s="125"/>
      <c r="H359" s="125"/>
      <c r="I359" s="125"/>
    </row>
    <row r="360" spans="1:9" ht="12.75">
      <c r="A360" s="124"/>
      <c r="B360" s="125"/>
      <c r="C360" s="125"/>
      <c r="D360" s="125"/>
      <c r="E360" s="125"/>
      <c r="F360" s="125"/>
      <c r="G360" s="125"/>
      <c r="H360" s="125"/>
      <c r="I360" s="125"/>
    </row>
    <row r="361" spans="1:9" ht="12.75">
      <c r="A361" s="124"/>
      <c r="B361" s="125"/>
      <c r="C361" s="125"/>
      <c r="D361" s="125"/>
      <c r="E361" s="125"/>
      <c r="F361" s="125"/>
      <c r="G361" s="125"/>
      <c r="H361" s="125"/>
      <c r="I361" s="125"/>
    </row>
    <row r="362" spans="1:9" ht="12.75">
      <c r="A362" s="124"/>
      <c r="B362" s="125"/>
      <c r="C362" s="125"/>
      <c r="D362" s="125"/>
      <c r="E362" s="125"/>
      <c r="F362" s="125"/>
      <c r="G362" s="125"/>
      <c r="H362" s="125"/>
      <c r="I362" s="125"/>
    </row>
    <row r="363" spans="1:9" ht="12.75">
      <c r="A363" s="124"/>
      <c r="B363" s="125"/>
      <c r="C363" s="125"/>
      <c r="D363" s="125"/>
      <c r="E363" s="125"/>
      <c r="F363" s="125"/>
      <c r="G363" s="125"/>
      <c r="H363" s="125"/>
      <c r="I363" s="125"/>
    </row>
    <row r="364" spans="1:9" ht="12.75">
      <c r="A364" s="124"/>
      <c r="B364" s="125"/>
      <c r="C364" s="125"/>
      <c r="D364" s="125"/>
      <c r="E364" s="125"/>
      <c r="F364" s="125"/>
      <c r="G364" s="125"/>
      <c r="H364" s="125"/>
      <c r="I364" s="125"/>
    </row>
    <row r="365" spans="1:9" ht="12.75">
      <c r="A365" s="124"/>
      <c r="B365" s="125"/>
      <c r="C365" s="125"/>
      <c r="D365" s="125"/>
      <c r="E365" s="125"/>
      <c r="F365" s="125"/>
      <c r="G365" s="125"/>
      <c r="H365" s="125"/>
      <c r="I365" s="125"/>
    </row>
    <row r="366" spans="1:9" ht="12.75">
      <c r="A366" s="124"/>
      <c r="B366" s="125"/>
      <c r="C366" s="125"/>
      <c r="D366" s="125"/>
      <c r="E366" s="125"/>
      <c r="F366" s="125"/>
      <c r="G366" s="125"/>
      <c r="H366" s="125"/>
      <c r="I366" s="125"/>
    </row>
    <row r="367" spans="1:9" ht="12.75">
      <c r="A367" s="124"/>
      <c r="B367" s="125"/>
      <c r="C367" s="125"/>
      <c r="D367" s="125"/>
      <c r="E367" s="125"/>
      <c r="F367" s="125"/>
      <c r="G367" s="125"/>
      <c r="H367" s="125"/>
      <c r="I367" s="125"/>
    </row>
    <row r="368" spans="1:9" ht="12.75">
      <c r="A368" s="124"/>
      <c r="B368" s="125"/>
      <c r="C368" s="125"/>
      <c r="D368" s="125"/>
      <c r="E368" s="125"/>
      <c r="F368" s="125"/>
      <c r="G368" s="125"/>
      <c r="H368" s="125"/>
      <c r="I368" s="125"/>
    </row>
    <row r="369" spans="1:9" ht="12.75">
      <c r="A369" s="124"/>
      <c r="B369" s="125"/>
      <c r="C369" s="125"/>
      <c r="D369" s="125"/>
      <c r="E369" s="125"/>
      <c r="F369" s="125"/>
      <c r="G369" s="125"/>
      <c r="H369" s="125"/>
      <c r="I369" s="125"/>
    </row>
    <row r="370" spans="1:9" ht="12.75">
      <c r="A370" s="124"/>
      <c r="B370" s="125"/>
      <c r="C370" s="125"/>
      <c r="D370" s="125"/>
      <c r="E370" s="125"/>
      <c r="F370" s="125"/>
      <c r="G370" s="125"/>
      <c r="H370" s="125"/>
      <c r="I370" s="125"/>
    </row>
    <row r="371" spans="1:9" ht="12.75">
      <c r="A371" s="124"/>
      <c r="B371" s="125"/>
      <c r="C371" s="125"/>
      <c r="D371" s="125"/>
      <c r="E371" s="125"/>
      <c r="F371" s="125"/>
      <c r="G371" s="125"/>
      <c r="H371" s="125"/>
      <c r="I371" s="125"/>
    </row>
    <row r="372" spans="1:9" ht="12.75">
      <c r="A372" s="124"/>
      <c r="B372" s="125"/>
      <c r="C372" s="125"/>
      <c r="D372" s="125"/>
      <c r="E372" s="125"/>
      <c r="F372" s="125"/>
      <c r="G372" s="125"/>
      <c r="H372" s="125"/>
      <c r="I372" s="125"/>
    </row>
    <row r="373" spans="1:9" ht="12.75">
      <c r="A373" s="124"/>
      <c r="B373" s="125"/>
      <c r="C373" s="125"/>
      <c r="D373" s="125"/>
      <c r="E373" s="125"/>
      <c r="F373" s="125"/>
      <c r="G373" s="125"/>
      <c r="H373" s="125"/>
      <c r="I373" s="125"/>
    </row>
    <row r="374" spans="1:9" ht="12.75">
      <c r="A374" s="124"/>
      <c r="B374" s="125"/>
      <c r="C374" s="125"/>
      <c r="D374" s="125"/>
      <c r="E374" s="125"/>
      <c r="F374" s="125"/>
      <c r="G374" s="125"/>
      <c r="H374" s="125"/>
      <c r="I374" s="125"/>
    </row>
    <row r="375" spans="1:9" ht="12.75">
      <c r="A375" s="124"/>
      <c r="B375" s="125"/>
      <c r="C375" s="125"/>
      <c r="D375" s="125"/>
      <c r="E375" s="125"/>
      <c r="F375" s="125"/>
      <c r="G375" s="125"/>
      <c r="H375" s="125"/>
      <c r="I375" s="125"/>
    </row>
    <row r="376" spans="1:9" ht="12.75">
      <c r="A376" s="124"/>
      <c r="B376" s="125"/>
      <c r="C376" s="125"/>
      <c r="D376" s="125"/>
      <c r="E376" s="125"/>
      <c r="F376" s="125"/>
      <c r="G376" s="125"/>
      <c r="H376" s="125"/>
      <c r="I376" s="125"/>
    </row>
    <row r="377" spans="1:9" ht="12.75">
      <c r="A377" s="124"/>
      <c r="B377" s="125"/>
      <c r="C377" s="125"/>
      <c r="D377" s="125"/>
      <c r="E377" s="125"/>
      <c r="F377" s="125"/>
      <c r="G377" s="125"/>
      <c r="H377" s="125"/>
      <c r="I377" s="125"/>
    </row>
    <row r="378" spans="1:9" ht="12.75">
      <c r="A378" s="124"/>
      <c r="B378" s="125"/>
      <c r="C378" s="125"/>
      <c r="D378" s="125"/>
      <c r="E378" s="125"/>
      <c r="F378" s="125"/>
      <c r="G378" s="125"/>
      <c r="H378" s="125"/>
      <c r="I378" s="125"/>
    </row>
    <row r="379" spans="1:9" ht="12.75">
      <c r="A379" s="124"/>
      <c r="B379" s="125"/>
      <c r="C379" s="125"/>
      <c r="D379" s="125"/>
      <c r="E379" s="125"/>
      <c r="F379" s="125"/>
      <c r="G379" s="125"/>
      <c r="H379" s="125"/>
      <c r="I379" s="125"/>
    </row>
    <row r="380" spans="1:9" ht="12.75">
      <c r="A380" s="124"/>
      <c r="B380" s="125"/>
      <c r="C380" s="125"/>
      <c r="D380" s="125"/>
      <c r="E380" s="125"/>
      <c r="F380" s="125"/>
      <c r="G380" s="125"/>
      <c r="H380" s="125"/>
      <c r="I380" s="125"/>
    </row>
    <row r="381" spans="1:9" ht="12.75">
      <c r="A381" s="124"/>
      <c r="B381" s="125"/>
      <c r="C381" s="125"/>
      <c r="D381" s="125"/>
      <c r="E381" s="125"/>
      <c r="F381" s="125"/>
      <c r="G381" s="125"/>
      <c r="H381" s="125"/>
      <c r="I381" s="125"/>
    </row>
    <row r="382" spans="1:9" ht="12.75">
      <c r="A382" s="124"/>
      <c r="B382" s="125"/>
      <c r="C382" s="125"/>
      <c r="D382" s="125"/>
      <c r="E382" s="125"/>
      <c r="F382" s="125"/>
      <c r="G382" s="125"/>
      <c r="H382" s="125"/>
      <c r="I382" s="125"/>
    </row>
    <row r="383" spans="1:9" ht="12.75">
      <c r="A383" s="124"/>
      <c r="B383" s="125"/>
      <c r="C383" s="125"/>
      <c r="D383" s="125"/>
      <c r="E383" s="125"/>
      <c r="F383" s="125"/>
      <c r="G383" s="125"/>
      <c r="H383" s="125"/>
      <c r="I383" s="125"/>
    </row>
    <row r="384" spans="1:9" ht="12.75">
      <c r="A384" s="124"/>
      <c r="B384" s="125"/>
      <c r="C384" s="125"/>
      <c r="D384" s="125"/>
      <c r="E384" s="125"/>
      <c r="F384" s="125"/>
      <c r="G384" s="125"/>
      <c r="H384" s="125"/>
      <c r="I384" s="125"/>
    </row>
    <row r="385" spans="1:9" ht="12.75">
      <c r="A385" s="124"/>
      <c r="B385" s="125"/>
      <c r="C385" s="125"/>
      <c r="D385" s="125"/>
      <c r="E385" s="125"/>
      <c r="F385" s="125"/>
      <c r="G385" s="125"/>
      <c r="H385" s="125"/>
      <c r="I385" s="125"/>
    </row>
    <row r="386" spans="1:9" ht="12.75">
      <c r="A386" s="124"/>
      <c r="B386" s="125"/>
      <c r="C386" s="125"/>
      <c r="D386" s="125"/>
      <c r="E386" s="125"/>
      <c r="F386" s="125"/>
      <c r="G386" s="125"/>
      <c r="H386" s="125"/>
      <c r="I386" s="125"/>
    </row>
    <row r="387" spans="1:9" ht="12.75">
      <c r="A387" s="124"/>
      <c r="B387" s="125"/>
      <c r="C387" s="125"/>
      <c r="D387" s="125"/>
      <c r="E387" s="125"/>
      <c r="F387" s="125"/>
      <c r="G387" s="125"/>
      <c r="H387" s="125"/>
      <c r="I387" s="125"/>
    </row>
    <row r="388" spans="1:9" ht="12.75">
      <c r="A388" s="124"/>
      <c r="B388" s="125"/>
      <c r="C388" s="125"/>
      <c r="D388" s="125"/>
      <c r="E388" s="125"/>
      <c r="F388" s="125"/>
      <c r="G388" s="125"/>
      <c r="H388" s="125"/>
      <c r="I388" s="125"/>
    </row>
    <row r="389" spans="1:9" ht="12.75">
      <c r="A389" s="124"/>
      <c r="B389" s="125"/>
      <c r="C389" s="125"/>
      <c r="D389" s="125"/>
      <c r="E389" s="125"/>
      <c r="F389" s="125"/>
      <c r="G389" s="125"/>
      <c r="H389" s="125"/>
      <c r="I389" s="125"/>
    </row>
    <row r="390" spans="1:9" ht="12.75">
      <c r="A390" s="124"/>
      <c r="B390" s="125"/>
      <c r="C390" s="125"/>
      <c r="D390" s="125"/>
      <c r="E390" s="125"/>
      <c r="F390" s="125"/>
      <c r="G390" s="125"/>
      <c r="H390" s="125"/>
      <c r="I390" s="125"/>
    </row>
    <row r="391" spans="1:9" ht="12.75">
      <c r="A391" s="124"/>
      <c r="B391" s="125"/>
      <c r="C391" s="125"/>
      <c r="D391" s="125"/>
      <c r="E391" s="125"/>
      <c r="F391" s="125"/>
      <c r="G391" s="125"/>
      <c r="H391" s="125"/>
      <c r="I391" s="125"/>
    </row>
    <row r="392" spans="1:9" ht="12.75">
      <c r="A392" s="124"/>
      <c r="B392" s="125"/>
      <c r="C392" s="125"/>
      <c r="D392" s="125"/>
      <c r="E392" s="125"/>
      <c r="F392" s="125"/>
      <c r="G392" s="125"/>
      <c r="H392" s="125"/>
      <c r="I392" s="125"/>
    </row>
    <row r="393" spans="1:9" ht="12.75">
      <c r="A393" s="124"/>
      <c r="B393" s="125"/>
      <c r="C393" s="125"/>
      <c r="D393" s="125"/>
      <c r="E393" s="125"/>
      <c r="F393" s="125"/>
      <c r="G393" s="125"/>
      <c r="H393" s="125"/>
      <c r="I393" s="125"/>
    </row>
    <row r="394" spans="1:9" ht="12.75">
      <c r="A394" s="124"/>
      <c r="B394" s="125"/>
      <c r="C394" s="125"/>
      <c r="D394" s="125"/>
      <c r="E394" s="125"/>
      <c r="F394" s="125"/>
      <c r="G394" s="125"/>
      <c r="H394" s="125"/>
      <c r="I394" s="125"/>
    </row>
    <row r="395" spans="1:9" ht="12.75">
      <c r="A395" s="124"/>
      <c r="B395" s="125"/>
      <c r="C395" s="125"/>
      <c r="D395" s="125"/>
      <c r="E395" s="125"/>
      <c r="F395" s="125"/>
      <c r="G395" s="125"/>
      <c r="H395" s="125"/>
      <c r="I395" s="125"/>
    </row>
    <row r="396" spans="1:9" ht="12.75">
      <c r="A396" s="124"/>
      <c r="B396" s="125"/>
      <c r="C396" s="125"/>
      <c r="D396" s="125"/>
      <c r="E396" s="125"/>
      <c r="F396" s="125"/>
      <c r="G396" s="125"/>
      <c r="H396" s="125"/>
      <c r="I396" s="125"/>
    </row>
    <row r="397" spans="1:9" ht="12.75">
      <c r="A397" s="124"/>
      <c r="B397" s="125"/>
      <c r="C397" s="125"/>
      <c r="D397" s="125"/>
      <c r="E397" s="125"/>
      <c r="F397" s="125"/>
      <c r="G397" s="125"/>
      <c r="H397" s="125"/>
      <c r="I397" s="125"/>
    </row>
    <row r="398" spans="1:9" ht="12.75">
      <c r="A398" s="124"/>
      <c r="B398" s="125"/>
      <c r="C398" s="125"/>
      <c r="D398" s="125"/>
      <c r="E398" s="125"/>
      <c r="F398" s="125"/>
      <c r="G398" s="125"/>
      <c r="H398" s="125"/>
      <c r="I398" s="125"/>
    </row>
    <row r="399" spans="1:9" ht="12.75">
      <c r="A399" s="124"/>
      <c r="B399" s="125"/>
      <c r="C399" s="125"/>
      <c r="D399" s="125"/>
      <c r="E399" s="125"/>
      <c r="F399" s="125"/>
      <c r="G399" s="125"/>
      <c r="H399" s="125"/>
      <c r="I399" s="125"/>
    </row>
    <row r="400" spans="1:9" ht="12.75">
      <c r="A400" s="124"/>
      <c r="B400" s="125"/>
      <c r="C400" s="125"/>
      <c r="D400" s="125"/>
      <c r="E400" s="125"/>
      <c r="F400" s="125"/>
      <c r="G400" s="125"/>
      <c r="H400" s="125"/>
      <c r="I400" s="125"/>
    </row>
    <row r="401" spans="1:9" ht="12.75">
      <c r="A401" s="124"/>
      <c r="B401" s="125"/>
      <c r="C401" s="125"/>
      <c r="D401" s="125"/>
      <c r="E401" s="125"/>
      <c r="F401" s="125"/>
      <c r="G401" s="125"/>
      <c r="H401" s="125"/>
      <c r="I401" s="125"/>
    </row>
    <row r="402" spans="1:9" ht="12.75">
      <c r="A402" s="124"/>
      <c r="B402" s="125"/>
      <c r="C402" s="125"/>
      <c r="D402" s="125"/>
      <c r="E402" s="125"/>
      <c r="F402" s="125"/>
      <c r="G402" s="125"/>
      <c r="H402" s="125"/>
      <c r="I402" s="125"/>
    </row>
    <row r="403" spans="1:9" ht="12.75">
      <c r="A403" s="124"/>
      <c r="B403" s="125"/>
      <c r="C403" s="125"/>
      <c r="D403" s="125"/>
      <c r="E403" s="125"/>
      <c r="F403" s="125"/>
      <c r="G403" s="125"/>
      <c r="H403" s="125"/>
      <c r="I403" s="125"/>
    </row>
    <row r="404" spans="1:9" ht="12.75">
      <c r="A404" s="124"/>
      <c r="B404" s="125"/>
      <c r="C404" s="125"/>
      <c r="D404" s="125"/>
      <c r="E404" s="125"/>
      <c r="F404" s="125"/>
      <c r="G404" s="125"/>
      <c r="H404" s="125"/>
      <c r="I404" s="125"/>
    </row>
    <row r="405" spans="1:9" ht="12.75">
      <c r="A405" s="124"/>
      <c r="B405" s="125"/>
      <c r="C405" s="125"/>
      <c r="D405" s="125"/>
      <c r="E405" s="125"/>
      <c r="F405" s="125"/>
      <c r="G405" s="125"/>
      <c r="H405" s="125"/>
      <c r="I405" s="125"/>
    </row>
    <row r="406" spans="1:9" ht="12.75">
      <c r="A406" s="124"/>
      <c r="B406" s="125"/>
      <c r="C406" s="125"/>
      <c r="D406" s="125"/>
      <c r="E406" s="125"/>
      <c r="F406" s="125"/>
      <c r="G406" s="125"/>
      <c r="H406" s="125"/>
      <c r="I406" s="125"/>
    </row>
    <row r="407" spans="1:9" ht="12.75">
      <c r="A407" s="124"/>
      <c r="B407" s="125"/>
      <c r="C407" s="125"/>
      <c r="D407" s="125"/>
      <c r="E407" s="125"/>
      <c r="F407" s="125"/>
      <c r="G407" s="125"/>
      <c r="H407" s="125"/>
      <c r="I407" s="125"/>
    </row>
    <row r="408" spans="1:9" ht="12.75">
      <c r="A408" s="124"/>
      <c r="B408" s="125"/>
      <c r="C408" s="125"/>
      <c r="D408" s="125"/>
      <c r="E408" s="125"/>
      <c r="F408" s="125"/>
      <c r="G408" s="125"/>
      <c r="H408" s="125"/>
      <c r="I408" s="125"/>
    </row>
    <row r="409" spans="1:9" ht="12.75">
      <c r="A409" s="124"/>
      <c r="B409" s="125"/>
      <c r="C409" s="125"/>
      <c r="D409" s="125"/>
      <c r="E409" s="125"/>
      <c r="F409" s="125"/>
      <c r="G409" s="125"/>
      <c r="H409" s="125"/>
      <c r="I409" s="125"/>
    </row>
    <row r="410" spans="1:9" ht="12.75">
      <c r="A410" s="124"/>
      <c r="B410" s="125"/>
      <c r="C410" s="125"/>
      <c r="D410" s="125"/>
      <c r="E410" s="125"/>
      <c r="F410" s="125"/>
      <c r="G410" s="125"/>
      <c r="H410" s="125"/>
      <c r="I410" s="125"/>
    </row>
    <row r="411" spans="1:9" ht="12.75">
      <c r="A411" s="124"/>
      <c r="B411" s="125"/>
      <c r="C411" s="125"/>
      <c r="D411" s="125"/>
      <c r="E411" s="125"/>
      <c r="F411" s="125"/>
      <c r="G411" s="125"/>
      <c r="H411" s="125"/>
      <c r="I411" s="125"/>
    </row>
    <row r="412" spans="1:9" ht="12.75">
      <c r="A412" s="124"/>
      <c r="B412" s="125"/>
      <c r="C412" s="125"/>
      <c r="D412" s="125"/>
      <c r="E412" s="125"/>
      <c r="F412" s="125"/>
      <c r="G412" s="125"/>
      <c r="H412" s="125"/>
      <c r="I412" s="125"/>
    </row>
    <row r="413" spans="1:9" ht="12.75">
      <c r="A413" s="124"/>
      <c r="B413" s="125"/>
      <c r="C413" s="125"/>
      <c r="D413" s="125"/>
      <c r="E413" s="125"/>
      <c r="F413" s="125"/>
      <c r="G413" s="125"/>
      <c r="H413" s="125"/>
      <c r="I413" s="125"/>
    </row>
    <row r="414" spans="1:9" ht="12.75">
      <c r="A414" s="124"/>
      <c r="B414" s="125"/>
      <c r="C414" s="125"/>
      <c r="D414" s="125"/>
      <c r="E414" s="125"/>
      <c r="F414" s="125"/>
      <c r="G414" s="125"/>
      <c r="H414" s="125"/>
      <c r="I414" s="125"/>
    </row>
    <row r="415" spans="1:9" ht="12.75">
      <c r="A415" s="124"/>
      <c r="B415" s="125"/>
      <c r="C415" s="125"/>
      <c r="D415" s="125"/>
      <c r="E415" s="125"/>
      <c r="F415" s="125"/>
      <c r="G415" s="125"/>
      <c r="H415" s="125"/>
      <c r="I415" s="125"/>
    </row>
    <row r="416" spans="1:9" ht="12.75">
      <c r="A416" s="124"/>
      <c r="B416" s="125"/>
      <c r="C416" s="125"/>
      <c r="D416" s="125"/>
      <c r="E416" s="125"/>
      <c r="F416" s="125"/>
      <c r="G416" s="125"/>
      <c r="H416" s="125"/>
      <c r="I416" s="125"/>
    </row>
    <row r="417" spans="1:9" ht="12.75">
      <c r="A417" s="124"/>
      <c r="B417" s="125"/>
      <c r="C417" s="125"/>
      <c r="D417" s="125"/>
      <c r="E417" s="125"/>
      <c r="F417" s="125"/>
      <c r="G417" s="125"/>
      <c r="H417" s="125"/>
      <c r="I417" s="125"/>
    </row>
    <row r="418" spans="1:9" ht="12.75">
      <c r="A418" s="124"/>
      <c r="B418" s="125"/>
      <c r="C418" s="125"/>
      <c r="D418" s="125"/>
      <c r="E418" s="125"/>
      <c r="F418" s="125"/>
      <c r="G418" s="125"/>
      <c r="H418" s="125"/>
      <c r="I418" s="125"/>
    </row>
    <row r="419" spans="1:9" ht="12.75">
      <c r="A419" s="124"/>
      <c r="B419" s="125"/>
      <c r="C419" s="125"/>
      <c r="D419" s="125"/>
      <c r="E419" s="125"/>
      <c r="F419" s="125"/>
      <c r="G419" s="125"/>
      <c r="H419" s="125"/>
      <c r="I419" s="125"/>
    </row>
  </sheetData>
  <sheetProtection/>
  <mergeCells count="13">
    <mergeCell ref="H31:I31"/>
    <mergeCell ref="H32:I32"/>
    <mergeCell ref="A41:A44"/>
    <mergeCell ref="B41:C44"/>
    <mergeCell ref="H28:I28"/>
    <mergeCell ref="H29:I29"/>
    <mergeCell ref="H30:I30"/>
    <mergeCell ref="H22:I22"/>
    <mergeCell ref="H23:I23"/>
    <mergeCell ref="H24:I24"/>
    <mergeCell ref="H25:I25"/>
    <mergeCell ref="H26:I26"/>
    <mergeCell ref="H27:I27"/>
  </mergeCells>
  <dataValidations count="1">
    <dataValidation allowBlank="1" showInputMessage="1" showErrorMessage="1" prompt="Vkládejte hodnoty zaokrouhlené matematicky na 2 des.místa!!!!!!!" sqref="B9:I17"/>
  </dataValidation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7" r:id="rId1"/>
  <headerFooter alignWithMargins="0">
    <oddHeader>&amp;C&amp;12Finanční zpráva část B&amp;R&amp;"Arial,Tučné"&amp;12Rekapitulace rozpočtu / Budget Breakdown
</oddHeader>
    <oddFooter>&amp;L&amp;F&amp;RVerze z 02_2012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 E</dc:creator>
  <cp:keywords/>
  <dc:description/>
  <cp:lastModifiedBy>Pospíchalová Petra</cp:lastModifiedBy>
  <cp:lastPrinted>2014-04-17T12:46:05Z</cp:lastPrinted>
  <dcterms:created xsi:type="dcterms:W3CDTF">2008-12-08T10:01:07Z</dcterms:created>
  <dcterms:modified xsi:type="dcterms:W3CDTF">2014-04-17T12:46:18Z</dcterms:modified>
  <cp:category/>
  <cp:version/>
  <cp:contentType/>
  <cp:contentStatus/>
</cp:coreProperties>
</file>