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Žádosti 2014" sheetId="1" r:id="rId1"/>
  </sheets>
  <definedNames/>
  <calcPr fullCalcOnLoad="1"/>
</workbook>
</file>

<file path=xl/sharedStrings.xml><?xml version="1.0" encoding="utf-8"?>
<sst xmlns="http://schemas.openxmlformats.org/spreadsheetml/2006/main" count="165" uniqueCount="52">
  <si>
    <t>Příloha č. 1 - Žádosti o dotaci na pořizování a opravy pomůcek ZUŠ 2014</t>
  </si>
  <si>
    <t>Název, adresa ZUŠ</t>
  </si>
  <si>
    <t>Dotace získaná v minulých letech</t>
  </si>
  <si>
    <t>Kapacita školy</t>
  </si>
  <si>
    <t>odesláno do         31.1. 2014</t>
  </si>
  <si>
    <t>předloženo na tiskopise</t>
  </si>
  <si>
    <t>souhlas zřiz.</t>
  </si>
  <si>
    <t>min 10 tis</t>
  </si>
  <si>
    <t>max. 300 tis</t>
  </si>
  <si>
    <t>v 1 žádosti 1</t>
  </si>
  <si>
    <t>Název učební pomůcky</t>
  </si>
  <si>
    <t xml:space="preserve"> Počet žádostí za jednu školu</t>
  </si>
  <si>
    <t>Předpokládaná cena opravy n. pomůcky</t>
  </si>
  <si>
    <t>Výše požad. dotace</t>
  </si>
  <si>
    <t>Podíl dotace z ceny v %</t>
  </si>
  <si>
    <t>Max. 80%ceny</t>
  </si>
  <si>
    <r>
      <t xml:space="preserve">ZUŠ Pelhřimov,                                                          </t>
    </r>
    <r>
      <rPr>
        <sz val="10"/>
        <rFont val="Arial CE"/>
        <family val="0"/>
      </rPr>
      <t xml:space="preserve">  Pod Kalvárií 850, 393 01 Pelhřimov</t>
    </r>
  </si>
  <si>
    <t>A</t>
  </si>
  <si>
    <t>Pianino</t>
  </si>
  <si>
    <r>
      <t xml:space="preserve">ZUŠ Světlá nad Sázavou, </t>
    </r>
    <r>
      <rPr>
        <sz val="10"/>
        <rFont val="Arial CE"/>
        <family val="0"/>
      </rPr>
      <t>Nádražní 228</t>
    </r>
  </si>
  <si>
    <t>Vypalovací pec pro keramiku od Fi ROHDE</t>
  </si>
  <si>
    <r>
      <t xml:space="preserve">ZUŠ Třešť,                                           </t>
    </r>
    <r>
      <rPr>
        <sz val="10"/>
        <rFont val="Arial CE"/>
        <family val="0"/>
      </rPr>
      <t>Revoluční 20, 589 01 Třešť</t>
    </r>
  </si>
  <si>
    <t>Saxofon, baryton, Yamaha YBS 32E</t>
  </si>
  <si>
    <r>
      <t xml:space="preserve">ZUŠ Kamenice nad Lipou,                                                    </t>
    </r>
    <r>
      <rPr>
        <sz val="10"/>
        <rFont val="Arial CE"/>
        <family val="0"/>
      </rPr>
      <t xml:space="preserve">      Pelhřimovská 127,                                                    394 70 Kamenice nad Lipou</t>
    </r>
  </si>
  <si>
    <t>Koncertní akordeon</t>
  </si>
  <si>
    <r>
      <t xml:space="preserve">ZUŠ Jihlava,                                                          </t>
    </r>
    <r>
      <rPr>
        <sz val="10"/>
        <rFont val="Arial CE"/>
        <family val="0"/>
      </rPr>
      <t xml:space="preserve">   Masarykovo nám. 65/16, 586 01 Jihlava</t>
    </r>
  </si>
  <si>
    <t>Trubicové zvony Symphonic C5-F6, výr. ADAMS</t>
  </si>
  <si>
    <t>tympány ADAMS Universal, výr. ADAMS</t>
  </si>
  <si>
    <r>
      <t xml:space="preserve">ZUŠ Jana Štursy Nové Město na Moravě, </t>
    </r>
    <r>
      <rPr>
        <sz val="10"/>
        <rFont val="Arial CE"/>
        <family val="0"/>
      </rPr>
      <t>Vratislavovo nám. 121,                                                                  592 31 Nové Město na Moravě</t>
    </r>
  </si>
  <si>
    <t xml:space="preserve">tympány Revolution s dolaďovačem, měděný, ADAMS, vel. 26" a 29" </t>
  </si>
  <si>
    <t>Akordeon Welmeister Cassott 414 41/120/IV/11/5</t>
  </si>
  <si>
    <t>ZUŠ Ledeč nad Sázavou,                                                                 Nádražní 231, 584 01 Ledeč nad Sázavou</t>
  </si>
  <si>
    <t>YAMAHA ALT saxofon YAS - 875 EX</t>
  </si>
  <si>
    <r>
      <t xml:space="preserve">ZUŠ Františka Drdly, </t>
    </r>
    <r>
      <rPr>
        <sz val="10"/>
        <rFont val="Arial CE"/>
        <family val="0"/>
      </rPr>
      <t>Doleželovo nám. 4, Žďár nad Sázavou</t>
    </r>
  </si>
  <si>
    <t>Baryton saxofon JK4100s-8-0-eb</t>
  </si>
  <si>
    <r>
      <t xml:space="preserve">ZUŠ Pacov,                               </t>
    </r>
    <r>
      <rPr>
        <sz val="10"/>
        <rFont val="Arial CE"/>
        <family val="0"/>
      </rPr>
      <t xml:space="preserve"> Španovského 319, 395 01 Pacov</t>
    </r>
  </si>
  <si>
    <t>Grafický lis, rozměry desky 60 x 100 cm, JÍNA s.r.o.</t>
  </si>
  <si>
    <r>
      <t xml:space="preserve">ZŠ, ZUŠ a MŠ Lipnice nad Sázavou, </t>
    </r>
    <r>
      <rPr>
        <sz val="10"/>
        <rFont val="Arial CE"/>
        <family val="0"/>
      </rPr>
      <t>Lipnice nad Sázavou 213, 582 32 Lipnice nad Sázavou</t>
    </r>
  </si>
  <si>
    <t>Kávesy Yamaha PSR-S750</t>
  </si>
  <si>
    <r>
      <t xml:space="preserve">ZUŠ Bystřice nad Pernštejnem,                                                           </t>
    </r>
    <r>
      <rPr>
        <sz val="10"/>
        <rFont val="Arial CE"/>
        <family val="0"/>
      </rPr>
      <t xml:space="preserve"> Nádražní 615,                                                593 01 Bystřice nad Pernštejnem</t>
    </r>
  </si>
  <si>
    <t>Tuba CBB 483-4X s pouzdrem, V.F.Černý</t>
  </si>
  <si>
    <t>Elektronický digitální akordeon Rolland FR8</t>
  </si>
  <si>
    <t>ZUŠ Polná, Zámek 485, Polná</t>
  </si>
  <si>
    <t>Mini Fagot Guntram Wolf FG 4</t>
  </si>
  <si>
    <t>Hoboj Yamaha YOB 432</t>
  </si>
  <si>
    <r>
      <t xml:space="preserve">ZUŠ Chotěboř,                                                                                   </t>
    </r>
    <r>
      <rPr>
        <sz val="10"/>
        <rFont val="Arial CE"/>
        <family val="0"/>
      </rPr>
      <t>nám. T. G. Masaryka 322,                                                                         583 01 Chotěboř</t>
    </r>
  </si>
  <si>
    <t>baskarinet</t>
  </si>
  <si>
    <t>sada tympánů 2 ks</t>
  </si>
  <si>
    <r>
      <t xml:space="preserve">ZUŠ Velká Bíteš, </t>
    </r>
    <r>
      <rPr>
        <sz val="10"/>
        <rFont val="Arial CE"/>
        <family val="0"/>
      </rPr>
      <t>Hrnčířská 117, 595 01</t>
    </r>
  </si>
  <si>
    <t>Vibrafon Yamaha 1605</t>
  </si>
  <si>
    <t>Počet stran: 1</t>
  </si>
  <si>
    <t>RK-10-2014-71,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</si>
</sst>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1" fontId="2" fillId="33" borderId="14" xfId="0" applyNumberFormat="1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164" fontId="0" fillId="0" borderId="29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textRotation="90" wrapText="1"/>
    </xf>
    <xf numFmtId="0" fontId="0" fillId="34" borderId="31" xfId="0" applyFill="1" applyBorder="1" applyAlignment="1">
      <alignment horizontal="center" vertical="center" wrapText="1"/>
    </xf>
    <xf numFmtId="1" fontId="0" fillId="34" borderId="24" xfId="0" applyNumberFormat="1" applyFill="1" applyBorder="1" applyAlignment="1">
      <alignment horizontal="center" vertical="center" wrapText="1"/>
    </xf>
    <xf numFmtId="1" fontId="0" fillId="34" borderId="24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3" fontId="0" fillId="34" borderId="24" xfId="0" applyNumberFormat="1" applyFill="1" applyBorder="1" applyAlignment="1">
      <alignment horizontal="center" vertical="center" wrapText="1"/>
    </xf>
    <xf numFmtId="164" fontId="0" fillId="34" borderId="26" xfId="0" applyNumberForma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wrapText="1"/>
    </xf>
    <xf numFmtId="1" fontId="0" fillId="0" borderId="33" xfId="0" applyNumberForma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 wrapText="1"/>
    </xf>
    <xf numFmtId="164" fontId="0" fillId="0" borderId="35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textRotation="90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textRotation="90" wrapText="1"/>
    </xf>
    <xf numFmtId="0" fontId="0" fillId="0" borderId="0" xfId="0" applyNumberForma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center" vertical="center" wrapText="1"/>
    </xf>
    <xf numFmtId="3" fontId="0" fillId="35" borderId="14" xfId="0" applyNumberFormat="1" applyFill="1" applyBorder="1" applyAlignment="1">
      <alignment horizontal="center" vertical="center" wrapText="1"/>
    </xf>
    <xf numFmtId="164" fontId="0" fillId="35" borderId="14" xfId="0" applyNumberForma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 wrapText="1"/>
    </xf>
    <xf numFmtId="1" fontId="0" fillId="34" borderId="26" xfId="0" applyNumberFormat="1" applyFill="1" applyBorder="1" applyAlignment="1">
      <alignment horizontal="center" vertical="center" wrapText="1"/>
    </xf>
    <xf numFmtId="1" fontId="0" fillId="0" borderId="39" xfId="0" applyNumberForma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3" fontId="3" fillId="36" borderId="41" xfId="0" applyNumberFormat="1" applyFont="1" applyFill="1" applyBorder="1" applyAlignment="1">
      <alignment horizontal="center" vertical="center"/>
    </xf>
    <xf numFmtId="0" fontId="2" fillId="36" borderId="42" xfId="0" applyFont="1" applyFill="1" applyBorder="1" applyAlignment="1">
      <alignment horizontal="center" vertical="center" wrapText="1"/>
    </xf>
    <xf numFmtId="3" fontId="3" fillId="36" borderId="43" xfId="0" applyNumberFormat="1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3" fontId="3" fillId="36" borderId="45" xfId="0" applyNumberFormat="1" applyFont="1" applyFill="1" applyBorder="1" applyAlignment="1">
      <alignment horizontal="center" vertical="center" wrapText="1"/>
    </xf>
    <xf numFmtId="3" fontId="3" fillId="36" borderId="45" xfId="0" applyNumberFormat="1" applyFont="1" applyFill="1" applyBorder="1" applyAlignment="1">
      <alignment vertical="center" wrapText="1"/>
    </xf>
    <xf numFmtId="3" fontId="3" fillId="36" borderId="46" xfId="0" applyNumberFormat="1" applyFont="1" applyFill="1" applyBorder="1" applyAlignment="1">
      <alignment vertical="center" wrapText="1"/>
    </xf>
    <xf numFmtId="3" fontId="3" fillId="36" borderId="47" xfId="0" applyNumberFormat="1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vertical="center" wrapText="1"/>
    </xf>
    <xf numFmtId="0" fontId="2" fillId="36" borderId="49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5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3" fontId="3" fillId="36" borderId="43" xfId="0" applyNumberFormat="1" applyFont="1" applyFill="1" applyBorder="1" applyAlignment="1">
      <alignment horizontal="center" vertical="center" wrapText="1"/>
    </xf>
    <xf numFmtId="3" fontId="3" fillId="36" borderId="46" xfId="0" applyNumberFormat="1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" sqref="N1"/>
    </sheetView>
  </sheetViews>
  <sheetFormatPr defaultColWidth="9.00390625" defaultRowHeight="12.75"/>
  <cols>
    <col min="1" max="1" width="3.25390625" style="2" customWidth="1"/>
    <col min="2" max="2" width="37.125" style="2" customWidth="1"/>
    <col min="3" max="3" width="8.25390625" style="72" customWidth="1"/>
    <col min="4" max="4" width="4.875" style="2" customWidth="1"/>
    <col min="5" max="5" width="2.00390625" style="2" customWidth="1"/>
    <col min="6" max="7" width="2.125" style="2" customWidth="1"/>
    <col min="8" max="8" width="2.00390625" style="2" customWidth="1"/>
    <col min="9" max="9" width="2.125" style="2" customWidth="1"/>
    <col min="10" max="10" width="1.875" style="2" customWidth="1"/>
    <col min="11" max="11" width="35.625" style="2" customWidth="1"/>
    <col min="12" max="12" width="3.125" style="2" customWidth="1"/>
    <col min="13" max="13" width="9.25390625" style="74" customWidth="1"/>
    <col min="14" max="14" width="15.25390625" style="74" customWidth="1"/>
    <col min="15" max="15" width="4.625" style="75" customWidth="1"/>
    <col min="16" max="16" width="2.625" style="2" customWidth="1"/>
    <col min="17" max="17" width="5.125" style="23" customWidth="1"/>
    <col min="18" max="18" width="4.00390625" style="23" customWidth="1"/>
    <col min="19" max="19" width="3.75390625" style="23" customWidth="1"/>
    <col min="20" max="20" width="4.00390625" style="23" customWidth="1"/>
    <col min="21" max="21" width="0.37109375" style="23" hidden="1" customWidth="1"/>
    <col min="22" max="22" width="3.125" style="23" customWidth="1"/>
    <col min="23" max="23" width="5.25390625" style="23" customWidth="1"/>
    <col min="24" max="24" width="4.375" style="23" customWidth="1"/>
    <col min="25" max="25" width="5.375" style="23" customWidth="1"/>
    <col min="26" max="16384" width="9.125" style="2" customWidth="1"/>
  </cols>
  <sheetData>
    <row r="1" spans="1:16" ht="15">
      <c r="A1" s="97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9"/>
      <c r="N1" s="96" t="s">
        <v>51</v>
      </c>
      <c r="O1" s="100"/>
      <c r="P1" s="97"/>
    </row>
    <row r="2" spans="1:16" ht="19.5" customHeight="1" thickBot="1">
      <c r="A2" s="97"/>
      <c r="B2" s="97"/>
      <c r="C2" s="98"/>
      <c r="D2" s="97"/>
      <c r="E2" s="97"/>
      <c r="F2" s="97"/>
      <c r="G2" s="97"/>
      <c r="H2" s="97"/>
      <c r="I2" s="97"/>
      <c r="J2" s="97"/>
      <c r="K2" s="97"/>
      <c r="L2" s="97"/>
      <c r="M2" s="99"/>
      <c r="N2" s="96" t="s">
        <v>50</v>
      </c>
      <c r="O2" s="100"/>
      <c r="P2" s="97"/>
    </row>
    <row r="3" spans="1:25" ht="13.5" customHeight="1" thickBot="1">
      <c r="A3" s="115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1"/>
      <c r="R3" s="1"/>
      <c r="S3" s="1"/>
      <c r="T3" s="1"/>
      <c r="U3" s="1"/>
      <c r="V3" s="1"/>
      <c r="W3" s="1"/>
      <c r="X3" s="1"/>
      <c r="Y3" s="1"/>
    </row>
    <row r="4" spans="1:25" s="14" customFormat="1" ht="88.5" customHeight="1" thickBot="1">
      <c r="A4" s="3"/>
      <c r="B4" s="4" t="s">
        <v>1</v>
      </c>
      <c r="C4" s="5" t="s">
        <v>2</v>
      </c>
      <c r="D4" s="6" t="s">
        <v>3</v>
      </c>
      <c r="E4" s="7" t="s">
        <v>4</v>
      </c>
      <c r="F4" s="7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10" t="s">
        <v>12</v>
      </c>
      <c r="N4" s="10" t="s">
        <v>13</v>
      </c>
      <c r="O4" s="11" t="s">
        <v>14</v>
      </c>
      <c r="P4" s="5" t="s">
        <v>15</v>
      </c>
      <c r="Q4" s="12"/>
      <c r="R4" s="12"/>
      <c r="S4" s="12"/>
      <c r="T4" s="118"/>
      <c r="U4" s="118"/>
      <c r="V4" s="13"/>
      <c r="W4" s="12"/>
      <c r="X4" s="12"/>
      <c r="Y4" s="12"/>
    </row>
    <row r="5" spans="1:19" s="23" customFormat="1" ht="42" customHeight="1">
      <c r="A5" s="15">
        <v>1</v>
      </c>
      <c r="B5" s="16" t="s">
        <v>16</v>
      </c>
      <c r="C5" s="85">
        <v>324000</v>
      </c>
      <c r="D5" s="86">
        <v>620</v>
      </c>
      <c r="E5" s="78" t="s">
        <v>17</v>
      </c>
      <c r="F5" s="17" t="s">
        <v>17</v>
      </c>
      <c r="G5" s="18" t="s">
        <v>17</v>
      </c>
      <c r="H5" s="18" t="s">
        <v>17</v>
      </c>
      <c r="I5" s="18" t="s">
        <v>17</v>
      </c>
      <c r="J5" s="18">
        <v>1</v>
      </c>
      <c r="K5" s="18" t="s">
        <v>18</v>
      </c>
      <c r="L5" s="19">
        <v>1</v>
      </c>
      <c r="M5" s="20">
        <v>190000</v>
      </c>
      <c r="N5" s="20">
        <v>114000</v>
      </c>
      <c r="O5" s="21">
        <f aca="true" t="shared" si="0" ref="O5:O23">SUM(N5/(M5/100))</f>
        <v>60</v>
      </c>
      <c r="P5" s="22" t="s">
        <v>17</v>
      </c>
      <c r="S5" s="24"/>
    </row>
    <row r="6" spans="1:24" s="23" customFormat="1" ht="42" customHeight="1">
      <c r="A6" s="25">
        <v>2</v>
      </c>
      <c r="B6" s="26" t="s">
        <v>19</v>
      </c>
      <c r="C6" s="87">
        <v>0</v>
      </c>
      <c r="D6" s="88">
        <v>500</v>
      </c>
      <c r="E6" s="79" t="s">
        <v>17</v>
      </c>
      <c r="F6" s="27" t="s">
        <v>17</v>
      </c>
      <c r="G6" s="27" t="s">
        <v>17</v>
      </c>
      <c r="H6" s="27" t="s">
        <v>17</v>
      </c>
      <c r="I6" s="27" t="s">
        <v>17</v>
      </c>
      <c r="J6" s="27">
        <v>1</v>
      </c>
      <c r="K6" s="28" t="s">
        <v>20</v>
      </c>
      <c r="L6" s="29">
        <v>1</v>
      </c>
      <c r="M6" s="30">
        <v>68429</v>
      </c>
      <c r="N6" s="30">
        <v>47900</v>
      </c>
      <c r="O6" s="31">
        <f t="shared" si="0"/>
        <v>69.99956158938463</v>
      </c>
      <c r="P6" s="32" t="s">
        <v>17</v>
      </c>
      <c r="S6" s="24"/>
      <c r="X6" s="24"/>
    </row>
    <row r="7" spans="1:24" s="23" customFormat="1" ht="42" customHeight="1">
      <c r="A7" s="28">
        <v>3</v>
      </c>
      <c r="B7" s="33" t="s">
        <v>21</v>
      </c>
      <c r="C7" s="89">
        <v>377935</v>
      </c>
      <c r="D7" s="88">
        <v>330</v>
      </c>
      <c r="E7" s="80" t="s">
        <v>17</v>
      </c>
      <c r="F7" s="34" t="s">
        <v>17</v>
      </c>
      <c r="G7" s="34" t="s">
        <v>17</v>
      </c>
      <c r="H7" s="34" t="s">
        <v>17</v>
      </c>
      <c r="I7" s="34" t="s">
        <v>17</v>
      </c>
      <c r="J7" s="34">
        <v>1</v>
      </c>
      <c r="K7" s="28" t="s">
        <v>22</v>
      </c>
      <c r="L7" s="29">
        <v>1</v>
      </c>
      <c r="M7" s="30">
        <v>120000</v>
      </c>
      <c r="N7" s="30">
        <v>96000</v>
      </c>
      <c r="O7" s="31">
        <f t="shared" si="0"/>
        <v>80</v>
      </c>
      <c r="P7" s="32" t="s">
        <v>17</v>
      </c>
      <c r="S7" s="24"/>
      <c r="X7" s="24"/>
    </row>
    <row r="8" spans="1:24" s="23" customFormat="1" ht="42" customHeight="1">
      <c r="A8" s="35">
        <v>4</v>
      </c>
      <c r="B8" s="33" t="s">
        <v>23</v>
      </c>
      <c r="C8" s="89">
        <v>383260</v>
      </c>
      <c r="D8" s="88">
        <v>380</v>
      </c>
      <c r="E8" s="80" t="s">
        <v>17</v>
      </c>
      <c r="F8" s="34" t="s">
        <v>17</v>
      </c>
      <c r="G8" s="34" t="s">
        <v>17</v>
      </c>
      <c r="H8" s="34" t="s">
        <v>17</v>
      </c>
      <c r="I8" s="34" t="s">
        <v>17</v>
      </c>
      <c r="J8" s="34">
        <v>1</v>
      </c>
      <c r="K8" s="28" t="s">
        <v>24</v>
      </c>
      <c r="L8" s="29">
        <v>1</v>
      </c>
      <c r="M8" s="30">
        <v>56000</v>
      </c>
      <c r="N8" s="30">
        <v>35800</v>
      </c>
      <c r="O8" s="31">
        <f t="shared" si="0"/>
        <v>63.92857142857143</v>
      </c>
      <c r="P8" s="32" t="s">
        <v>17</v>
      </c>
      <c r="S8" s="24"/>
      <c r="X8" s="24"/>
    </row>
    <row r="9" spans="1:19" s="23" customFormat="1" ht="43.5" customHeight="1">
      <c r="A9" s="112">
        <v>5</v>
      </c>
      <c r="B9" s="106" t="s">
        <v>25</v>
      </c>
      <c r="C9" s="108">
        <v>640942</v>
      </c>
      <c r="D9" s="110">
        <v>1242</v>
      </c>
      <c r="E9" s="81" t="s">
        <v>17</v>
      </c>
      <c r="F9" s="36" t="s">
        <v>17</v>
      </c>
      <c r="G9" s="36" t="s">
        <v>17</v>
      </c>
      <c r="H9" s="36" t="s">
        <v>17</v>
      </c>
      <c r="I9" s="36" t="s">
        <v>17</v>
      </c>
      <c r="J9" s="36">
        <v>1</v>
      </c>
      <c r="K9" s="28" t="s">
        <v>26</v>
      </c>
      <c r="L9" s="112">
        <v>2</v>
      </c>
      <c r="M9" s="30">
        <v>170000</v>
      </c>
      <c r="N9" s="30">
        <v>102000</v>
      </c>
      <c r="O9" s="31">
        <f t="shared" si="0"/>
        <v>60</v>
      </c>
      <c r="P9" s="32" t="s">
        <v>17</v>
      </c>
      <c r="S9" s="24"/>
    </row>
    <row r="10" spans="1:19" s="23" customFormat="1" ht="42" customHeight="1">
      <c r="A10" s="113"/>
      <c r="B10" s="107"/>
      <c r="C10" s="109"/>
      <c r="D10" s="111"/>
      <c r="E10" s="79" t="s">
        <v>17</v>
      </c>
      <c r="F10" s="27" t="s">
        <v>17</v>
      </c>
      <c r="G10" s="37" t="s">
        <v>17</v>
      </c>
      <c r="H10" s="37" t="s">
        <v>17</v>
      </c>
      <c r="I10" s="37" t="s">
        <v>17</v>
      </c>
      <c r="J10" s="37">
        <v>1</v>
      </c>
      <c r="K10" s="28" t="s">
        <v>27</v>
      </c>
      <c r="L10" s="113"/>
      <c r="M10" s="30">
        <v>200000</v>
      </c>
      <c r="N10" s="30">
        <v>120000</v>
      </c>
      <c r="O10" s="31">
        <f t="shared" si="0"/>
        <v>60</v>
      </c>
      <c r="P10" s="32" t="s">
        <v>17</v>
      </c>
      <c r="S10" s="24"/>
    </row>
    <row r="11" spans="1:24" s="23" customFormat="1" ht="42" customHeight="1">
      <c r="A11" s="114">
        <v>6</v>
      </c>
      <c r="B11" s="106" t="s">
        <v>28</v>
      </c>
      <c r="C11" s="108">
        <v>562701</v>
      </c>
      <c r="D11" s="110">
        <v>590</v>
      </c>
      <c r="E11" s="79" t="s">
        <v>17</v>
      </c>
      <c r="F11" s="27" t="s">
        <v>17</v>
      </c>
      <c r="G11" s="38" t="s">
        <v>17</v>
      </c>
      <c r="H11" s="37" t="s">
        <v>17</v>
      </c>
      <c r="I11" s="37" t="s">
        <v>17</v>
      </c>
      <c r="J11" s="37">
        <v>1</v>
      </c>
      <c r="K11" s="39" t="s">
        <v>29</v>
      </c>
      <c r="L11" s="112">
        <v>2</v>
      </c>
      <c r="M11" s="30">
        <v>125068</v>
      </c>
      <c r="N11" s="30">
        <v>75000</v>
      </c>
      <c r="O11" s="40">
        <f t="shared" si="0"/>
        <v>59.967377746505896</v>
      </c>
      <c r="P11" s="41" t="s">
        <v>17</v>
      </c>
      <c r="S11" s="24"/>
      <c r="X11" s="24"/>
    </row>
    <row r="12" spans="1:24" s="23" customFormat="1" ht="42" customHeight="1">
      <c r="A12" s="105"/>
      <c r="B12" s="107"/>
      <c r="C12" s="109"/>
      <c r="D12" s="111"/>
      <c r="E12" s="79" t="s">
        <v>17</v>
      </c>
      <c r="F12" s="27" t="s">
        <v>17</v>
      </c>
      <c r="G12" s="38" t="s">
        <v>17</v>
      </c>
      <c r="H12" s="37" t="s">
        <v>17</v>
      </c>
      <c r="I12" s="37" t="s">
        <v>17</v>
      </c>
      <c r="J12" s="37">
        <v>1</v>
      </c>
      <c r="K12" s="37" t="s">
        <v>30</v>
      </c>
      <c r="L12" s="113"/>
      <c r="M12" s="30">
        <v>79000</v>
      </c>
      <c r="N12" s="30">
        <v>47400</v>
      </c>
      <c r="O12" s="40">
        <f t="shared" si="0"/>
        <v>60</v>
      </c>
      <c r="P12" s="41" t="s">
        <v>17</v>
      </c>
      <c r="S12" s="24"/>
      <c r="X12" s="24"/>
    </row>
    <row r="13" spans="1:24" s="23" customFormat="1" ht="42" customHeight="1">
      <c r="A13" s="42">
        <v>7</v>
      </c>
      <c r="B13" s="76" t="s">
        <v>31</v>
      </c>
      <c r="C13" s="90">
        <v>401665</v>
      </c>
      <c r="D13" s="94">
        <v>350</v>
      </c>
      <c r="E13" s="82" t="s">
        <v>17</v>
      </c>
      <c r="F13" s="43" t="s">
        <v>17</v>
      </c>
      <c r="G13" s="44" t="s">
        <v>17</v>
      </c>
      <c r="H13" s="43" t="s">
        <v>17</v>
      </c>
      <c r="I13" s="43" t="s">
        <v>17</v>
      </c>
      <c r="J13" s="45">
        <v>1</v>
      </c>
      <c r="K13" s="28" t="s">
        <v>32</v>
      </c>
      <c r="L13" s="39">
        <v>1</v>
      </c>
      <c r="M13" s="46">
        <v>93300</v>
      </c>
      <c r="N13" s="46">
        <v>70000</v>
      </c>
      <c r="O13" s="47">
        <f t="shared" si="0"/>
        <v>75.02679528403002</v>
      </c>
      <c r="P13" s="48" t="s">
        <v>17</v>
      </c>
      <c r="S13" s="24"/>
      <c r="X13" s="24"/>
    </row>
    <row r="14" spans="1:24" s="23" customFormat="1" ht="42" customHeight="1">
      <c r="A14" s="49">
        <v>8</v>
      </c>
      <c r="B14" s="77" t="s">
        <v>33</v>
      </c>
      <c r="C14" s="91">
        <v>211000</v>
      </c>
      <c r="D14" s="95">
        <v>750</v>
      </c>
      <c r="E14" s="83" t="s">
        <v>17</v>
      </c>
      <c r="F14" s="50" t="s">
        <v>17</v>
      </c>
      <c r="G14" s="51" t="s">
        <v>17</v>
      </c>
      <c r="H14" s="50" t="s">
        <v>17</v>
      </c>
      <c r="I14" s="50" t="s">
        <v>17</v>
      </c>
      <c r="J14" s="52">
        <v>1</v>
      </c>
      <c r="K14" s="53" t="s">
        <v>34</v>
      </c>
      <c r="L14" s="54">
        <v>1</v>
      </c>
      <c r="M14" s="55">
        <v>87400</v>
      </c>
      <c r="N14" s="55">
        <v>61000</v>
      </c>
      <c r="O14" s="56">
        <f t="shared" si="0"/>
        <v>69.79405034324942</v>
      </c>
      <c r="P14" s="57" t="s">
        <v>17</v>
      </c>
      <c r="S14" s="24"/>
      <c r="X14" s="24"/>
    </row>
    <row r="15" spans="1:19" s="23" customFormat="1" ht="57.75" customHeight="1">
      <c r="A15" s="35">
        <v>9</v>
      </c>
      <c r="B15" s="33" t="s">
        <v>35</v>
      </c>
      <c r="C15" s="89">
        <v>235200</v>
      </c>
      <c r="D15" s="88">
        <v>190</v>
      </c>
      <c r="E15" s="81" t="s">
        <v>17</v>
      </c>
      <c r="F15" s="36" t="s">
        <v>17</v>
      </c>
      <c r="G15" s="28" t="s">
        <v>17</v>
      </c>
      <c r="H15" s="28" t="s">
        <v>17</v>
      </c>
      <c r="I15" s="28" t="s">
        <v>17</v>
      </c>
      <c r="J15" s="28">
        <v>1</v>
      </c>
      <c r="K15" s="28" t="s">
        <v>36</v>
      </c>
      <c r="L15" s="29">
        <v>1</v>
      </c>
      <c r="M15" s="30">
        <v>35850</v>
      </c>
      <c r="N15" s="30">
        <v>28600</v>
      </c>
      <c r="O15" s="31">
        <f>SUM(N15/(M15/100))</f>
        <v>79.7768479776848</v>
      </c>
      <c r="P15" s="32" t="s">
        <v>17</v>
      </c>
      <c r="S15" s="24"/>
    </row>
    <row r="16" spans="1:25" s="23" customFormat="1" ht="42" customHeight="1">
      <c r="A16" s="58">
        <v>10</v>
      </c>
      <c r="B16" s="33" t="s">
        <v>37</v>
      </c>
      <c r="C16" s="89">
        <v>131500</v>
      </c>
      <c r="D16" s="88">
        <v>100</v>
      </c>
      <c r="E16" s="80" t="s">
        <v>17</v>
      </c>
      <c r="F16" s="34" t="s">
        <v>17</v>
      </c>
      <c r="G16" s="34" t="s">
        <v>17</v>
      </c>
      <c r="H16" s="34" t="s">
        <v>17</v>
      </c>
      <c r="I16" s="34" t="s">
        <v>17</v>
      </c>
      <c r="J16" s="34">
        <v>1</v>
      </c>
      <c r="K16" s="54" t="s">
        <v>38</v>
      </c>
      <c r="L16" s="59">
        <v>1</v>
      </c>
      <c r="M16" s="60">
        <v>30990</v>
      </c>
      <c r="N16" s="60">
        <v>24000</v>
      </c>
      <c r="O16" s="61">
        <f t="shared" si="0"/>
        <v>77.44433688286544</v>
      </c>
      <c r="P16" s="62" t="s">
        <v>17</v>
      </c>
      <c r="S16" s="24"/>
      <c r="Y16" s="63"/>
    </row>
    <row r="17" spans="1:25" s="23" customFormat="1" ht="42" customHeight="1">
      <c r="A17" s="104">
        <v>11</v>
      </c>
      <c r="B17" s="106" t="s">
        <v>39</v>
      </c>
      <c r="C17" s="108">
        <v>362500</v>
      </c>
      <c r="D17" s="110">
        <v>405</v>
      </c>
      <c r="E17" s="84" t="s">
        <v>17</v>
      </c>
      <c r="F17" s="64" t="s">
        <v>17</v>
      </c>
      <c r="G17" s="34" t="s">
        <v>17</v>
      </c>
      <c r="H17" s="64" t="s">
        <v>17</v>
      </c>
      <c r="I17" s="64" t="s">
        <v>17</v>
      </c>
      <c r="J17" s="65">
        <v>1</v>
      </c>
      <c r="K17" s="54" t="s">
        <v>40</v>
      </c>
      <c r="L17" s="112">
        <v>2</v>
      </c>
      <c r="M17" s="60">
        <v>69900</v>
      </c>
      <c r="N17" s="60">
        <v>34900</v>
      </c>
      <c r="O17" s="61">
        <f t="shared" si="0"/>
        <v>49.92846924177396</v>
      </c>
      <c r="P17" s="62" t="s">
        <v>17</v>
      </c>
      <c r="S17" s="24"/>
      <c r="Y17" s="63"/>
    </row>
    <row r="18" spans="1:25" s="23" customFormat="1" ht="42" customHeight="1">
      <c r="A18" s="105"/>
      <c r="B18" s="107"/>
      <c r="C18" s="109"/>
      <c r="D18" s="111"/>
      <c r="E18" s="84" t="s">
        <v>17</v>
      </c>
      <c r="F18" s="64" t="s">
        <v>17</v>
      </c>
      <c r="G18" s="34" t="s">
        <v>17</v>
      </c>
      <c r="H18" s="64" t="s">
        <v>17</v>
      </c>
      <c r="I18" s="64" t="s">
        <v>17</v>
      </c>
      <c r="J18" s="34">
        <v>1</v>
      </c>
      <c r="K18" s="54" t="s">
        <v>41</v>
      </c>
      <c r="L18" s="113"/>
      <c r="M18" s="60">
        <v>129000</v>
      </c>
      <c r="N18" s="60">
        <v>64500</v>
      </c>
      <c r="O18" s="61">
        <f t="shared" si="0"/>
        <v>50</v>
      </c>
      <c r="P18" s="62" t="s">
        <v>17</v>
      </c>
      <c r="S18" s="24"/>
      <c r="Y18" s="63"/>
    </row>
    <row r="19" spans="1:25" s="23" customFormat="1" ht="42" customHeight="1">
      <c r="A19" s="104">
        <v>12</v>
      </c>
      <c r="B19" s="106" t="s">
        <v>42</v>
      </c>
      <c r="C19" s="108">
        <v>302400</v>
      </c>
      <c r="D19" s="110">
        <v>300</v>
      </c>
      <c r="E19" s="84" t="s">
        <v>17</v>
      </c>
      <c r="F19" s="64" t="s">
        <v>17</v>
      </c>
      <c r="G19" s="66" t="s">
        <v>17</v>
      </c>
      <c r="H19" s="64" t="s">
        <v>17</v>
      </c>
      <c r="I19" s="64" t="s">
        <v>17</v>
      </c>
      <c r="J19" s="34">
        <v>1</v>
      </c>
      <c r="K19" s="54" t="s">
        <v>43</v>
      </c>
      <c r="L19" s="112">
        <v>2</v>
      </c>
      <c r="M19" s="60">
        <v>90000</v>
      </c>
      <c r="N19" s="60">
        <v>50000</v>
      </c>
      <c r="O19" s="61">
        <f t="shared" si="0"/>
        <v>55.55555555555556</v>
      </c>
      <c r="P19" s="62" t="s">
        <v>17</v>
      </c>
      <c r="S19" s="24"/>
      <c r="Y19" s="63"/>
    </row>
    <row r="20" spans="1:25" s="23" customFormat="1" ht="42" customHeight="1">
      <c r="A20" s="105"/>
      <c r="B20" s="107"/>
      <c r="C20" s="109"/>
      <c r="D20" s="111"/>
      <c r="E20" s="84" t="s">
        <v>17</v>
      </c>
      <c r="F20" s="64" t="s">
        <v>17</v>
      </c>
      <c r="G20" s="65" t="s">
        <v>17</v>
      </c>
      <c r="H20" s="64" t="s">
        <v>17</v>
      </c>
      <c r="I20" s="64" t="s">
        <v>17</v>
      </c>
      <c r="J20" s="64">
        <v>1</v>
      </c>
      <c r="K20" s="54" t="s">
        <v>44</v>
      </c>
      <c r="L20" s="113"/>
      <c r="M20" s="60">
        <v>80000</v>
      </c>
      <c r="N20" s="60">
        <v>50000</v>
      </c>
      <c r="O20" s="61">
        <f t="shared" si="0"/>
        <v>62.5</v>
      </c>
      <c r="P20" s="62" t="s">
        <v>17</v>
      </c>
      <c r="S20" s="24"/>
      <c r="Y20" s="63"/>
    </row>
    <row r="21" spans="1:25" s="23" customFormat="1" ht="42" customHeight="1">
      <c r="A21" s="104">
        <v>13</v>
      </c>
      <c r="B21" s="106" t="s">
        <v>45</v>
      </c>
      <c r="C21" s="108">
        <v>535258</v>
      </c>
      <c r="D21" s="110">
        <v>500</v>
      </c>
      <c r="E21" s="84" t="s">
        <v>17</v>
      </c>
      <c r="F21" s="64" t="s">
        <v>17</v>
      </c>
      <c r="G21" s="65" t="s">
        <v>17</v>
      </c>
      <c r="H21" s="64" t="s">
        <v>17</v>
      </c>
      <c r="I21" s="64" t="s">
        <v>17</v>
      </c>
      <c r="J21" s="64">
        <v>1</v>
      </c>
      <c r="K21" s="54" t="s">
        <v>46</v>
      </c>
      <c r="L21" s="112">
        <v>2</v>
      </c>
      <c r="M21" s="60">
        <v>70000</v>
      </c>
      <c r="N21" s="60">
        <v>49000</v>
      </c>
      <c r="O21" s="61">
        <f t="shared" si="0"/>
        <v>70</v>
      </c>
      <c r="P21" s="62" t="s">
        <v>17</v>
      </c>
      <c r="S21" s="24"/>
      <c r="Y21" s="63"/>
    </row>
    <row r="22" spans="1:25" s="23" customFormat="1" ht="42" customHeight="1">
      <c r="A22" s="105"/>
      <c r="B22" s="107"/>
      <c r="C22" s="109"/>
      <c r="D22" s="111"/>
      <c r="E22" s="84" t="s">
        <v>17</v>
      </c>
      <c r="F22" s="64" t="s">
        <v>17</v>
      </c>
      <c r="G22" s="65" t="s">
        <v>17</v>
      </c>
      <c r="H22" s="64" t="s">
        <v>17</v>
      </c>
      <c r="I22" s="64" t="s">
        <v>17</v>
      </c>
      <c r="J22" s="64">
        <v>1</v>
      </c>
      <c r="K22" s="54" t="s">
        <v>47</v>
      </c>
      <c r="L22" s="113"/>
      <c r="M22" s="60">
        <v>150000</v>
      </c>
      <c r="N22" s="60">
        <v>105000</v>
      </c>
      <c r="O22" s="61">
        <f t="shared" si="0"/>
        <v>70</v>
      </c>
      <c r="P22" s="62" t="s">
        <v>17</v>
      </c>
      <c r="S22" s="24"/>
      <c r="Y22" s="63"/>
    </row>
    <row r="23" spans="1:25" s="23" customFormat="1" ht="42" customHeight="1" thickBot="1">
      <c r="A23" s="58">
        <v>14</v>
      </c>
      <c r="B23" s="67" t="s">
        <v>48</v>
      </c>
      <c r="C23" s="92">
        <v>260000</v>
      </c>
      <c r="D23" s="93">
        <v>300</v>
      </c>
      <c r="E23" s="84" t="s">
        <v>17</v>
      </c>
      <c r="F23" s="64" t="s">
        <v>17</v>
      </c>
      <c r="G23" s="65" t="s">
        <v>17</v>
      </c>
      <c r="H23" s="64" t="s">
        <v>17</v>
      </c>
      <c r="I23" s="64" t="s">
        <v>17</v>
      </c>
      <c r="J23" s="64">
        <v>1</v>
      </c>
      <c r="K23" s="54" t="s">
        <v>49</v>
      </c>
      <c r="L23" s="59">
        <v>1</v>
      </c>
      <c r="M23" s="60">
        <v>82000</v>
      </c>
      <c r="N23" s="60">
        <v>65600</v>
      </c>
      <c r="O23" s="61">
        <f t="shared" si="0"/>
        <v>80</v>
      </c>
      <c r="P23" s="62" t="s">
        <v>17</v>
      </c>
      <c r="S23" s="24"/>
      <c r="Y23" s="63"/>
    </row>
    <row r="24" spans="1:16" s="23" customFormat="1" ht="13.5" thickBo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3"/>
      <c r="L24" s="68">
        <f>SUM(L5:L23)</f>
        <v>19</v>
      </c>
      <c r="M24" s="69">
        <f>SUM(M5:M23)</f>
        <v>1926937</v>
      </c>
      <c r="N24" s="69">
        <f>SUM(N5:N23)</f>
        <v>1240700</v>
      </c>
      <c r="O24" s="70">
        <f>SUM(N24/(M24/100))</f>
        <v>64.38715951792923</v>
      </c>
      <c r="P24" s="71"/>
    </row>
    <row r="30" ht="15">
      <c r="L30" s="73"/>
    </row>
  </sheetData>
  <sheetProtection/>
  <mergeCells count="28">
    <mergeCell ref="L17:L18"/>
    <mergeCell ref="A3:P3"/>
    <mergeCell ref="T4:U4"/>
    <mergeCell ref="A9:A10"/>
    <mergeCell ref="B9:B10"/>
    <mergeCell ref="C9:C10"/>
    <mergeCell ref="D9:D10"/>
    <mergeCell ref="L9:L10"/>
    <mergeCell ref="L21:L22"/>
    <mergeCell ref="A11:A12"/>
    <mergeCell ref="B11:B12"/>
    <mergeCell ref="C11:C12"/>
    <mergeCell ref="D11:D12"/>
    <mergeCell ref="L11:L12"/>
    <mergeCell ref="A17:A18"/>
    <mergeCell ref="B17:B18"/>
    <mergeCell ref="C17:C18"/>
    <mergeCell ref="D17:D18"/>
    <mergeCell ref="A24:K24"/>
    <mergeCell ref="A19:A20"/>
    <mergeCell ref="B19:B20"/>
    <mergeCell ref="C19:C20"/>
    <mergeCell ref="D19:D20"/>
    <mergeCell ref="L19:L20"/>
    <mergeCell ref="A21:A22"/>
    <mergeCell ref="B21:B22"/>
    <mergeCell ref="C21:C22"/>
    <mergeCell ref="D21:D2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Bc.</dc:creator>
  <cp:keywords/>
  <dc:description/>
  <cp:lastModifiedBy>Pospíchalová Petra</cp:lastModifiedBy>
  <cp:lastPrinted>2014-03-13T11:37:56Z</cp:lastPrinted>
  <dcterms:created xsi:type="dcterms:W3CDTF">2014-03-03T08:17:47Z</dcterms:created>
  <dcterms:modified xsi:type="dcterms:W3CDTF">2014-03-13T11:37:59Z</dcterms:modified>
  <cp:category/>
  <cp:version/>
  <cp:contentType/>
  <cp:contentStatus/>
</cp:coreProperties>
</file>