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8805" activeTab="0"/>
  </bookViews>
  <sheets>
    <sheet name="RK-10-2014-50, př. 1" sheetId="1" r:id="rId1"/>
  </sheets>
  <definedNames>
    <definedName name="_xlnm.Print_Area" localSheetId="0">'RK-10-2014-50, př. 1'!$A$1:$D$140</definedName>
  </definedNames>
  <calcPr fullCalcOnLoad="1"/>
</workbook>
</file>

<file path=xl/sharedStrings.xml><?xml version="1.0" encoding="utf-8"?>
<sst xmlns="http://schemas.openxmlformats.org/spreadsheetml/2006/main" count="80" uniqueCount="75">
  <si>
    <t>v Kč</t>
  </si>
  <si>
    <t>ZBÚ celkem</t>
  </si>
  <si>
    <t>z toho:</t>
  </si>
  <si>
    <t xml:space="preserve">ZBÚ </t>
  </si>
  <si>
    <t>ZBÚ - školství</t>
  </si>
  <si>
    <t>ZBÚ - EIB</t>
  </si>
  <si>
    <t>ZBÚ - SFŽP</t>
  </si>
  <si>
    <t>z toho : Úřad vlády</t>
  </si>
  <si>
    <t xml:space="preserve">             Ministerstvo financí</t>
  </si>
  <si>
    <t>ZBÚ - podzemní vody</t>
  </si>
  <si>
    <t>ZBÚ - MA21-MŽP</t>
  </si>
  <si>
    <t xml:space="preserve">             Ministerstvo vnitra - GŘ HZS ČR</t>
  </si>
  <si>
    <t>ZBÚ - ISNOV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</si>
  <si>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</si>
  <si>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</si>
  <si>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</si>
  <si>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</si>
  <si>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</si>
  <si>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</si>
  <si>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</si>
  <si>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</si>
  <si>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</si>
  <si>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ZBÚ - SFDI (účty vedené u ČNB pro příjem dotací ze SFDI)</t>
  </si>
  <si>
    <t>ZBÚ - evropské projekty</t>
  </si>
  <si>
    <t xml:space="preserve">vratky nespotřebovaných státních transferů poskytnutých kraji celkem  </t>
  </si>
  <si>
    <t>Převod do Fondu Vysočiny</t>
  </si>
  <si>
    <t>Je navrhováno následující rozdělení :</t>
  </si>
  <si>
    <t>Je navrhováno:</t>
  </si>
  <si>
    <t xml:space="preserve">Zůstatek ZBÚ k zapojení </t>
  </si>
  <si>
    <t xml:space="preserve"> - ponechat tuto částku na ZBÚ - podzemní vody bez rozdělení</t>
  </si>
  <si>
    <t xml:space="preserve"> - ponechat tuto částku na ZBÚ - SFDI bez rozdělení</t>
  </si>
  <si>
    <t xml:space="preserve"> - převést částku do Fondu strategických rezerv</t>
  </si>
  <si>
    <t xml:space="preserve">             Ministerstvo práce a sociálních věcí</t>
  </si>
  <si>
    <t>J</t>
  </si>
  <si>
    <t>K</t>
  </si>
  <si>
    <t>ZBÚ - OLYMPIÁDA 2014</t>
  </si>
  <si>
    <t xml:space="preserve">ČNB - základní běžný - školství </t>
  </si>
  <si>
    <t>L</t>
  </si>
  <si>
    <t>Zůstatek peněžních prostředků na základních běžných účtech kraje k 31. 12. 2013</t>
  </si>
  <si>
    <t xml:space="preserve">ČNB - základní běžný </t>
  </si>
  <si>
    <t>A. Stav ZBÚ k 31. 12. 2013</t>
  </si>
  <si>
    <t xml:space="preserve">Neuhrazené závazky z roku 2013 a další požadavky </t>
  </si>
  <si>
    <t>(zapojeno do rozpočtu roku  2014 dle usnesení 0010/01/2014/ZK)</t>
  </si>
  <si>
    <t>(převod dle usnesení 0064/01/2014/ZK)</t>
  </si>
  <si>
    <t xml:space="preserve"> - zapojit do rozpočtu kraje roku 2014, kapitoly Ostatní finanční operace, § 6402 - vratky transferů do státního rozpočtu v rámci finančního vypořádání se státním rozpočtem za rok 2013</t>
  </si>
  <si>
    <t xml:space="preserve">vratky nespotřebovaných státních transferů na MF poskytnutých obcím kraje celkem </t>
  </si>
  <si>
    <t xml:space="preserve">B. Stav ZBÚ - evropské projekty k 31. 12. 2013 </t>
  </si>
  <si>
    <t xml:space="preserve">Zůstatky zvláštních účtů evropských projektů k 31. 12. 2013 byly zapojeny do rozpočtu roku 2014, kapitoly Evropské projekty na realizaci projektů spolufinancovaných z fondů EU dle usnesení  0528/07/2013/ZK    </t>
  </si>
  <si>
    <t>C. Stav ZBÚ - podzemní vody k 31. 12. 2013</t>
  </si>
  <si>
    <t>D. Stav ZBÚ - ISNOV k 31. 12. 2013</t>
  </si>
  <si>
    <t>Zůstatek účtu ZBÚ - ISNOV byl zapojen do rozpočtu roku 2014, kapitoly Životní prostředí na realizaci projektu "Integrovaný systém nakládání s odpady Vysočiny" dle usnesení č. 0528/07/2013/ZK</t>
  </si>
  <si>
    <t>E. Stav ZBÚ - SFDI k 31. 12. 2013 (účty vedené u ČNB)</t>
  </si>
  <si>
    <t>F. Stav ZBÚ - OLYMPIÁDA 2014 k 31. 12. 2013</t>
  </si>
  <si>
    <t>Zůstatek účtu ZBÚ - OLYMPIÁDA 2014 byl zapojen do rozpočtu roku 2014, kapitoly Školství, mládeže a sportu na realizaci projektu "Pořádání Her VI. Zimní olympiády dětí a mládeže pro rok 2014 v Kraji Vysočina" dle usnesení č. 0528/07/2013/ZK</t>
  </si>
  <si>
    <t>G. Stav ČNB - základní běžný - školství k 31. 12. 2013</t>
  </si>
  <si>
    <t xml:space="preserve">vratky nespotřebovaných státních dotací poskytnutých kraji na MŠMT celkem  </t>
  </si>
  <si>
    <t>H. Stav ČNB - základní běžný k 31. 12. 2013</t>
  </si>
  <si>
    <t xml:space="preserve">vratky nespotřebovaných státních transferů na MF poskytnutých obcím kraje celkem  </t>
  </si>
  <si>
    <t>z toho : ÚZ 33155 dotace pro soukromé školy</t>
  </si>
  <si>
    <t xml:space="preserve"> - převést částku na ZBÚ kraje</t>
  </si>
  <si>
    <t xml:space="preserve">(v částce je zahrnut odvod za porušení rozpočtové kázně ve výši 1 564,00 Kč, který zůstává k využití kraji) </t>
  </si>
  <si>
    <t xml:space="preserve"> - zapojit do rozpočtu kraje roku 2014, kapitoly Sociální věci, § 4357 - finanční prostředky na vybavení hmotným majetkem Domova důchodců Ždírec, příspěvková organizace (třetí etapa rekonstrukce - Ždírec III)</t>
  </si>
  <si>
    <t xml:space="preserve"> - zapojit do rozpočtu kraje roku 2014, kapitoly Sociální věci, § 4399 - dotace pro Diecézní charitu Brno, IČO 44990260, pro oblastní charitu Třebíč na prováděcí dokumentaci na novou stavbu, kde budou provozovány sociální služby Domov pro matky s dětmi a Středisko rané péče</t>
  </si>
  <si>
    <t xml:space="preserve"> - zapojit do rozpočtu kraje roku 2014, kapitoly Zastupitelstvo kraje, § 5311 - dar pro Krajské ředitelství policie kraje Vysočina, IČO 72052147</t>
  </si>
  <si>
    <t xml:space="preserve"> - zapojit do rozpočtu kraje roku 2014, kapitoly Školství, mládeže a sportu, § 3419 - dar pro FC Vysočina, a.s., IČO 26217350</t>
  </si>
  <si>
    <t xml:space="preserve"> - ponechat tuto částku na účtu ČNB - základní běžný - školství bez rozdělení</t>
  </si>
  <si>
    <t xml:space="preserve"> - ponechat tuto částku na účtu ČNB - základní běžný bez rozdělení</t>
  </si>
  <si>
    <t>z toho: ÚZ 98071 účelové dotace na výdaje spojené s volbami do Parlamentu České republiky</t>
  </si>
  <si>
    <t xml:space="preserve">            ÚZ 98008 účelové dotace na výdaje spojené s volbou prezidenta</t>
  </si>
  <si>
    <t xml:space="preserve"> - zapojit do rozpočtu kraje roku 2014, kapitoly Zastupitelstvo kraje, § 6223 - na realizaci konkrétních projektů podpory partnerského regionu Zakarpatská oblast Ukrajiny a spolupráce s ním</t>
  </si>
  <si>
    <t xml:space="preserve"> - zapojit do rozpočtu kraje roku 2014, kapitoly Kultura, § 3330 - na vybudování památníku k 20. výročí svatořečení sv. Zdislavy v Křižanově</t>
  </si>
  <si>
    <t xml:space="preserve"> - zapojit do rozpočtu kraje roku 2014, kapitoly Zdravotnictví, § 3522 - na úhradu závazků nemocnic vyplývajících z obchodních vztahů vůči dodavatelům </t>
  </si>
  <si>
    <t>Návrh na rozdělení disponibilního zůstatku kraje z roku 2013 - II. část</t>
  </si>
  <si>
    <t>Počet stran: 3</t>
  </si>
  <si>
    <t>RK-10-2014-50,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</si>
</sst>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_ ;\-#,##0.00\ "/>
  </numFmts>
  <fonts count="4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 CE"/>
      <family val="0"/>
    </font>
    <font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7" fillId="0" borderId="0" xfId="49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3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6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7.00390625" style="0" customWidth="1"/>
    <col min="3" max="3" width="66.00390625" style="0" customWidth="1"/>
    <col min="4" max="4" width="21.75390625" style="0" customWidth="1"/>
    <col min="5" max="5" width="10.125" style="0" customWidth="1"/>
    <col min="6" max="6" width="16.75390625" style="0" customWidth="1"/>
  </cols>
  <sheetData>
    <row r="1" ht="12.75">
      <c r="D1" s="138" t="s">
        <v>74</v>
      </c>
    </row>
    <row r="2" ht="12.75">
      <c r="D2" s="138" t="s">
        <v>73</v>
      </c>
    </row>
    <row r="4" spans="1:5" ht="21.75" customHeight="1">
      <c r="A4" s="146" t="s">
        <v>72</v>
      </c>
      <c r="B4" s="146"/>
      <c r="C4" s="146"/>
      <c r="D4" s="146"/>
      <c r="E4" s="51"/>
    </row>
    <row r="5" ht="13.5" thickBot="1">
      <c r="D5" s="14" t="s">
        <v>0</v>
      </c>
    </row>
    <row r="6" spans="1:4" ht="16.5" thickBot="1">
      <c r="A6" s="39" t="s">
        <v>38</v>
      </c>
      <c r="B6" s="1"/>
      <c r="C6" s="1"/>
      <c r="D6" s="2">
        <f>SUM(D8:D19)</f>
        <v>869266014.3100001</v>
      </c>
    </row>
    <row r="7" spans="1:6" ht="12.75">
      <c r="A7" s="3"/>
      <c r="B7" s="4"/>
      <c r="C7" s="4"/>
      <c r="D7" s="5"/>
      <c r="F7" s="6"/>
    </row>
    <row r="8" spans="1:4" ht="12.75">
      <c r="A8" s="7" t="s">
        <v>2</v>
      </c>
      <c r="B8" s="53" t="s">
        <v>13</v>
      </c>
      <c r="C8" s="8" t="s">
        <v>3</v>
      </c>
      <c r="D8" s="9">
        <v>578040283.67</v>
      </c>
    </row>
    <row r="9" spans="1:4" ht="12.75">
      <c r="A9" s="7"/>
      <c r="B9" s="53" t="s">
        <v>14</v>
      </c>
      <c r="C9" s="10" t="s">
        <v>23</v>
      </c>
      <c r="D9" s="11">
        <v>269531118.79</v>
      </c>
    </row>
    <row r="10" spans="1:4" ht="12.75">
      <c r="A10" s="7"/>
      <c r="B10" s="53" t="s">
        <v>15</v>
      </c>
      <c r="C10" s="8" t="s">
        <v>9</v>
      </c>
      <c r="D10" s="9">
        <v>4399695.65</v>
      </c>
    </row>
    <row r="11" spans="1:4" ht="12.75">
      <c r="A11" s="7"/>
      <c r="B11" s="54" t="s">
        <v>16</v>
      </c>
      <c r="C11" s="10" t="s">
        <v>12</v>
      </c>
      <c r="D11" s="11">
        <v>3573100</v>
      </c>
    </row>
    <row r="12" spans="1:6" ht="12.75">
      <c r="A12" s="7"/>
      <c r="B12" s="54" t="s">
        <v>17</v>
      </c>
      <c r="C12" s="10" t="s">
        <v>22</v>
      </c>
      <c r="D12" s="11">
        <v>717.48</v>
      </c>
      <c r="F12" s="52"/>
    </row>
    <row r="13" spans="1:6" ht="12.75">
      <c r="A13" s="7"/>
      <c r="B13" s="54" t="s">
        <v>18</v>
      </c>
      <c r="C13" s="10" t="s">
        <v>35</v>
      </c>
      <c r="D13" s="11">
        <v>3072073.37</v>
      </c>
      <c r="F13" s="52"/>
    </row>
    <row r="14" spans="1:6" ht="12.75">
      <c r="A14" s="7"/>
      <c r="B14" s="54" t="s">
        <v>19</v>
      </c>
      <c r="C14" s="10" t="s">
        <v>36</v>
      </c>
      <c r="D14" s="11">
        <v>246892.84</v>
      </c>
      <c r="F14" s="52"/>
    </row>
    <row r="15" spans="1:6" ht="12.75">
      <c r="A15" s="7"/>
      <c r="B15" s="54" t="s">
        <v>20</v>
      </c>
      <c r="C15" s="10" t="s">
        <v>39</v>
      </c>
      <c r="D15" s="11">
        <v>10402132.51</v>
      </c>
      <c r="F15" s="52"/>
    </row>
    <row r="16" spans="1:6" ht="12.75">
      <c r="A16" s="7"/>
      <c r="B16" s="54" t="s">
        <v>21</v>
      </c>
      <c r="C16" s="8" t="s">
        <v>4</v>
      </c>
      <c r="D16" s="11">
        <v>0</v>
      </c>
      <c r="F16" s="52"/>
    </row>
    <row r="17" spans="1:4" ht="12.75">
      <c r="A17" s="7"/>
      <c r="B17" s="54" t="s">
        <v>33</v>
      </c>
      <c r="C17" s="8" t="s">
        <v>10</v>
      </c>
      <c r="D17" s="11">
        <v>0</v>
      </c>
    </row>
    <row r="18" spans="1:4" ht="12.75">
      <c r="A18" s="7"/>
      <c r="B18" s="54" t="s">
        <v>34</v>
      </c>
      <c r="C18" s="8" t="s">
        <v>5</v>
      </c>
      <c r="D18" s="11">
        <v>0</v>
      </c>
    </row>
    <row r="19" spans="1:4" ht="12.75">
      <c r="A19" s="7"/>
      <c r="B19" s="54" t="s">
        <v>37</v>
      </c>
      <c r="C19" s="8" t="s">
        <v>6</v>
      </c>
      <c r="D19" s="11">
        <v>0</v>
      </c>
    </row>
    <row r="20" spans="1:4" ht="12.75">
      <c r="A20" s="7"/>
      <c r="B20" s="8"/>
      <c r="C20" s="12" t="s">
        <v>1</v>
      </c>
      <c r="D20" s="5">
        <f>SUM(D8:D19)</f>
        <v>869266014.3100001</v>
      </c>
    </row>
    <row r="21" spans="1:6" ht="13.5" thickBot="1">
      <c r="A21" s="21"/>
      <c r="B21" s="15"/>
      <c r="C21" s="15"/>
      <c r="D21" s="137"/>
      <c r="F21" s="14"/>
    </row>
    <row r="22" spans="1:6" ht="18" customHeight="1" thickBot="1">
      <c r="A22" s="25" t="s">
        <v>40</v>
      </c>
      <c r="B22" s="26"/>
      <c r="C22" s="26"/>
      <c r="D22" s="27">
        <v>578040283.67</v>
      </c>
      <c r="F22" s="14"/>
    </row>
    <row r="23" spans="1:4" ht="12.75">
      <c r="A23" s="17"/>
      <c r="B23" s="8"/>
      <c r="C23" s="8"/>
      <c r="D23" s="9"/>
    </row>
    <row r="24" spans="1:4" ht="12.75">
      <c r="A24" s="67" t="s">
        <v>41</v>
      </c>
      <c r="B24" s="12"/>
      <c r="C24" s="12"/>
      <c r="D24" s="64"/>
    </row>
    <row r="25" spans="1:4" ht="12.75">
      <c r="A25" s="67" t="s">
        <v>42</v>
      </c>
      <c r="B25" s="12"/>
      <c r="C25" s="12"/>
      <c r="D25" s="64">
        <v>388266660</v>
      </c>
    </row>
    <row r="26" spans="1:4" ht="12.75">
      <c r="A26" s="22"/>
      <c r="B26" s="23"/>
      <c r="C26" s="23"/>
      <c r="D26" s="24"/>
    </row>
    <row r="27" spans="1:4" ht="12.75">
      <c r="A27" s="67" t="s">
        <v>25</v>
      </c>
      <c r="B27" s="12"/>
      <c r="C27" s="12"/>
      <c r="D27" s="64"/>
    </row>
    <row r="28" spans="1:4" ht="12.75">
      <c r="A28" s="67" t="s">
        <v>43</v>
      </c>
      <c r="B28" s="12"/>
      <c r="C28" s="12"/>
      <c r="D28" s="64">
        <v>44100000</v>
      </c>
    </row>
    <row r="29" spans="1:4" ht="13.5" thickBot="1">
      <c r="A29" s="67"/>
      <c r="B29" s="12"/>
      <c r="C29" s="12"/>
      <c r="D29" s="64"/>
    </row>
    <row r="30" spans="1:4" ht="18.75" thickBot="1">
      <c r="A30" s="25" t="s">
        <v>28</v>
      </c>
      <c r="B30" s="26"/>
      <c r="C30" s="26"/>
      <c r="D30" s="27">
        <f>SUM(D22-D28-D25)</f>
        <v>145673623.66999996</v>
      </c>
    </row>
    <row r="31" spans="1:4" ht="12.75" customHeight="1">
      <c r="A31" s="68"/>
      <c r="B31" s="36"/>
      <c r="C31" s="36"/>
      <c r="D31" s="73"/>
    </row>
    <row r="32" spans="1:4" ht="12.75">
      <c r="A32" s="43" t="s">
        <v>26</v>
      </c>
      <c r="B32" s="44"/>
      <c r="C32" s="44"/>
      <c r="D32" s="45"/>
    </row>
    <row r="33" spans="1:4" ht="37.5" customHeight="1">
      <c r="A33" s="139" t="s">
        <v>44</v>
      </c>
      <c r="B33" s="140"/>
      <c r="C33" s="140"/>
      <c r="D33" s="117">
        <f>D34+D39</f>
        <v>388036.8</v>
      </c>
    </row>
    <row r="34" spans="1:4" ht="12.75" customHeight="1">
      <c r="A34" s="7"/>
      <c r="B34" s="40" t="s">
        <v>24</v>
      </c>
      <c r="C34" s="8"/>
      <c r="D34" s="9">
        <f>SUM(D35:D38)</f>
        <v>379736.8</v>
      </c>
    </row>
    <row r="35" spans="1:4" ht="12.75" customHeight="1">
      <c r="A35" s="7"/>
      <c r="B35" s="8"/>
      <c r="C35" s="19" t="s">
        <v>7</v>
      </c>
      <c r="D35" s="20">
        <v>42332</v>
      </c>
    </row>
    <row r="36" spans="1:4" ht="12.75" customHeight="1">
      <c r="A36" s="7"/>
      <c r="B36" s="8"/>
      <c r="C36" s="19" t="s">
        <v>32</v>
      </c>
      <c r="D36" s="20">
        <v>174154</v>
      </c>
    </row>
    <row r="37" spans="1:4" ht="12.75" customHeight="1">
      <c r="A37" s="7"/>
      <c r="B37" s="8"/>
      <c r="C37" s="19" t="s">
        <v>11</v>
      </c>
      <c r="D37" s="20">
        <v>117231</v>
      </c>
    </row>
    <row r="38" spans="1:4" ht="12.75" customHeight="1">
      <c r="A38" s="7"/>
      <c r="B38" s="8"/>
      <c r="C38" s="19" t="s">
        <v>8</v>
      </c>
      <c r="D38" s="20">
        <v>46019.8</v>
      </c>
    </row>
    <row r="39" spans="1:4" ht="12.75" customHeight="1">
      <c r="A39" s="7"/>
      <c r="B39" s="65" t="s">
        <v>45</v>
      </c>
      <c r="C39" s="8"/>
      <c r="D39" s="41">
        <v>8300</v>
      </c>
    </row>
    <row r="40" spans="1:4" ht="12.75" customHeight="1">
      <c r="A40" s="7"/>
      <c r="B40" s="65"/>
      <c r="C40" s="8"/>
      <c r="D40" s="41"/>
    </row>
    <row r="41" spans="1:4" ht="30" customHeight="1">
      <c r="A41" s="139" t="s">
        <v>63</v>
      </c>
      <c r="B41" s="140"/>
      <c r="C41" s="140"/>
      <c r="D41" s="118">
        <v>2500000</v>
      </c>
    </row>
    <row r="42" spans="1:4" ht="12.75" customHeight="1">
      <c r="A42" s="119"/>
      <c r="B42" s="120"/>
      <c r="C42" s="10"/>
      <c r="D42" s="121"/>
    </row>
    <row r="43" spans="1:4" ht="36.75" customHeight="1">
      <c r="A43" s="139" t="s">
        <v>69</v>
      </c>
      <c r="B43" s="140"/>
      <c r="C43" s="140"/>
      <c r="D43" s="118">
        <v>1000000</v>
      </c>
    </row>
    <row r="44" spans="1:4" ht="12.75" customHeight="1">
      <c r="A44" s="119"/>
      <c r="B44" s="120"/>
      <c r="C44" s="10"/>
      <c r="D44" s="121"/>
    </row>
    <row r="45" spans="1:4" ht="48" customHeight="1">
      <c r="A45" s="139" t="s">
        <v>62</v>
      </c>
      <c r="B45" s="140"/>
      <c r="C45" s="140"/>
      <c r="D45" s="118">
        <v>500000</v>
      </c>
    </row>
    <row r="46" spans="1:4" ht="12.75" customHeight="1">
      <c r="A46" s="115"/>
      <c r="B46" s="116"/>
      <c r="C46" s="116"/>
      <c r="D46" s="118"/>
    </row>
    <row r="47" spans="1:4" ht="41.25" customHeight="1">
      <c r="A47" s="139" t="s">
        <v>61</v>
      </c>
      <c r="B47" s="140"/>
      <c r="C47" s="140"/>
      <c r="D47" s="118">
        <v>3000000</v>
      </c>
    </row>
    <row r="48" spans="1:4" ht="12.75" customHeight="1">
      <c r="A48" s="119"/>
      <c r="B48" s="120"/>
      <c r="C48" s="10"/>
      <c r="D48" s="121"/>
    </row>
    <row r="49" spans="1:4" ht="27.75" customHeight="1">
      <c r="A49" s="139" t="s">
        <v>71</v>
      </c>
      <c r="B49" s="140"/>
      <c r="C49" s="140"/>
      <c r="D49" s="118">
        <v>43459165.47</v>
      </c>
    </row>
    <row r="50" spans="1:4" ht="12.75" customHeight="1">
      <c r="A50" s="115"/>
      <c r="B50" s="116"/>
      <c r="C50" s="116"/>
      <c r="D50" s="118"/>
    </row>
    <row r="51" spans="1:4" ht="26.25" customHeight="1">
      <c r="A51" s="139" t="s">
        <v>70</v>
      </c>
      <c r="B51" s="140"/>
      <c r="C51" s="140"/>
      <c r="D51" s="118">
        <v>100000</v>
      </c>
    </row>
    <row r="52" spans="1:4" ht="12.75" customHeight="1">
      <c r="A52" s="115"/>
      <c r="B52" s="116"/>
      <c r="C52" s="116"/>
      <c r="D52" s="118"/>
    </row>
    <row r="53" spans="1:4" ht="26.25" customHeight="1">
      <c r="A53" s="139" t="s">
        <v>64</v>
      </c>
      <c r="B53" s="140"/>
      <c r="C53" s="140"/>
      <c r="D53" s="118">
        <v>2000000</v>
      </c>
    </row>
    <row r="54" spans="1:4" ht="12.75">
      <c r="A54" s="152"/>
      <c r="B54" s="153"/>
      <c r="C54" s="153"/>
      <c r="D54" s="46"/>
    </row>
    <row r="55" spans="1:4" ht="21" customHeight="1">
      <c r="A55" s="154" t="s">
        <v>31</v>
      </c>
      <c r="B55" s="155"/>
      <c r="C55" s="156"/>
      <c r="D55" s="117">
        <f>D30-D33-D41-D43-D45-D47-D49-D51-D53</f>
        <v>92726421.39999995</v>
      </c>
    </row>
    <row r="56" spans="1:6" ht="12.75" customHeight="1" thickBot="1">
      <c r="A56" s="69"/>
      <c r="B56" s="58"/>
      <c r="C56" s="58"/>
      <c r="D56" s="74"/>
      <c r="F56" s="52"/>
    </row>
    <row r="57" spans="1:6" ht="12.75" customHeight="1">
      <c r="A57" s="28"/>
      <c r="B57" s="28"/>
      <c r="C57" s="28"/>
      <c r="D57" s="29"/>
      <c r="F57" s="52"/>
    </row>
    <row r="58" spans="1:6" ht="12.75" customHeight="1">
      <c r="A58" s="28"/>
      <c r="B58" s="28"/>
      <c r="C58" s="28"/>
      <c r="D58" s="29"/>
      <c r="F58" s="52"/>
    </row>
    <row r="59" spans="1:6" ht="12.75" customHeight="1" thickBot="1">
      <c r="A59" s="28"/>
      <c r="B59" s="28"/>
      <c r="C59" s="28"/>
      <c r="D59" s="29"/>
      <c r="F59" s="52"/>
    </row>
    <row r="60" spans="1:6" ht="18" customHeight="1" thickBot="1">
      <c r="A60" s="142" t="s">
        <v>46</v>
      </c>
      <c r="B60" s="143"/>
      <c r="C60" s="143"/>
      <c r="D60" s="55">
        <f>D62</f>
        <v>269531118.79</v>
      </c>
      <c r="F60" s="52"/>
    </row>
    <row r="61" spans="1:6" ht="12.75" customHeight="1">
      <c r="A61" s="70"/>
      <c r="B61" s="71"/>
      <c r="C61" s="71"/>
      <c r="D61" s="107"/>
      <c r="F61" s="52"/>
    </row>
    <row r="62" spans="1:6" ht="40.5" customHeight="1">
      <c r="A62" s="147" t="s">
        <v>47</v>
      </c>
      <c r="B62" s="148"/>
      <c r="C62" s="149"/>
      <c r="D62" s="113">
        <v>269531118.79</v>
      </c>
      <c r="F62" s="52"/>
    </row>
    <row r="63" spans="1:6" ht="12.75" customHeight="1" thickBot="1">
      <c r="A63" s="72"/>
      <c r="B63" s="57"/>
      <c r="C63" s="57"/>
      <c r="D63" s="18"/>
      <c r="F63" s="52"/>
    </row>
    <row r="64" spans="1:6" ht="12.75" customHeight="1">
      <c r="A64" s="28"/>
      <c r="B64" s="28"/>
      <c r="C64" s="28"/>
      <c r="D64" s="29"/>
      <c r="F64" s="52"/>
    </row>
    <row r="65" spans="1:6" ht="12.75" customHeight="1" thickBot="1">
      <c r="A65" s="28"/>
      <c r="B65" s="28"/>
      <c r="C65" s="28"/>
      <c r="D65" s="29"/>
      <c r="F65" s="52"/>
    </row>
    <row r="66" spans="1:4" ht="18.75" thickBot="1">
      <c r="A66" s="25" t="s">
        <v>48</v>
      </c>
      <c r="B66" s="16"/>
      <c r="C66" s="16"/>
      <c r="D66" s="2">
        <f>D68</f>
        <v>4399695.65</v>
      </c>
    </row>
    <row r="67" spans="1:4" ht="12.75" customHeight="1">
      <c r="A67" s="68"/>
      <c r="B67" s="36"/>
      <c r="C67" s="76"/>
      <c r="D67" s="73"/>
    </row>
    <row r="68" spans="1:4" ht="12.75">
      <c r="A68" s="43" t="s">
        <v>27</v>
      </c>
      <c r="B68" s="44"/>
      <c r="C68" s="77"/>
      <c r="D68" s="108">
        <v>4399695.65</v>
      </c>
    </row>
    <row r="69" spans="1:4" ht="12.75">
      <c r="A69" s="111" t="s">
        <v>29</v>
      </c>
      <c r="B69" s="109"/>
      <c r="C69" s="110"/>
      <c r="D69" s="108"/>
    </row>
    <row r="70" spans="1:4" ht="12.75" customHeight="1" thickBot="1">
      <c r="A70" s="21"/>
      <c r="B70" s="15"/>
      <c r="C70" s="32"/>
      <c r="D70" s="42"/>
    </row>
    <row r="71" spans="1:4" ht="12.75" customHeight="1">
      <c r="A71" s="8"/>
      <c r="B71" s="8"/>
      <c r="C71" s="8"/>
      <c r="D71" s="8"/>
    </row>
    <row r="72" spans="1:4" ht="12.75" customHeight="1">
      <c r="A72" s="28"/>
      <c r="B72" s="28"/>
      <c r="C72" s="28"/>
      <c r="D72" s="29"/>
    </row>
    <row r="73" spans="1:4" ht="12.75" customHeight="1" thickBot="1">
      <c r="A73" s="58"/>
      <c r="B73" s="58"/>
      <c r="C73" s="58"/>
      <c r="D73" s="59"/>
    </row>
    <row r="74" spans="1:4" ht="18.75" customHeight="1" thickBot="1">
      <c r="A74" s="25" t="s">
        <v>49</v>
      </c>
      <c r="B74" s="16"/>
      <c r="C74" s="16"/>
      <c r="D74" s="27">
        <f>D77</f>
        <v>3573100</v>
      </c>
    </row>
    <row r="75" spans="1:4" ht="13.5" customHeight="1">
      <c r="A75" s="68"/>
      <c r="B75" s="36"/>
      <c r="C75" s="36"/>
      <c r="D75" s="73"/>
    </row>
    <row r="76" spans="1:4" ht="12.75" customHeight="1">
      <c r="A76" s="112"/>
      <c r="B76" s="8"/>
      <c r="C76" s="8"/>
      <c r="D76" s="47"/>
    </row>
    <row r="77" spans="1:4" ht="36.75" customHeight="1">
      <c r="A77" s="144" t="s">
        <v>50</v>
      </c>
      <c r="B77" s="140"/>
      <c r="C77" s="140"/>
      <c r="D77" s="114">
        <v>3573100</v>
      </c>
    </row>
    <row r="78" spans="1:4" ht="12.75" customHeight="1" thickBot="1">
      <c r="A78" s="21"/>
      <c r="B78" s="15"/>
      <c r="C78" s="32"/>
      <c r="D78" s="42"/>
    </row>
    <row r="79" spans="1:4" ht="12.75" customHeight="1">
      <c r="A79" s="36"/>
      <c r="B79" s="36"/>
      <c r="C79" s="36"/>
      <c r="D79" s="37"/>
    </row>
    <row r="80" spans="1:4" ht="12.75" customHeight="1">
      <c r="A80" s="28"/>
      <c r="B80" s="28"/>
      <c r="C80" s="28"/>
      <c r="D80" s="29"/>
    </row>
    <row r="81" spans="1:4" ht="12.75" customHeight="1" thickBot="1">
      <c r="A81" s="58"/>
      <c r="B81" s="58"/>
      <c r="C81" s="58"/>
      <c r="D81" s="59"/>
    </row>
    <row r="82" spans="1:4" ht="18.75" customHeight="1" thickBot="1">
      <c r="A82" s="142" t="s">
        <v>51</v>
      </c>
      <c r="B82" s="150"/>
      <c r="C82" s="151"/>
      <c r="D82" s="56">
        <f>D84</f>
        <v>717.48</v>
      </c>
    </row>
    <row r="83" spans="1:4" ht="12.75" customHeight="1">
      <c r="A83" s="48"/>
      <c r="B83" s="13"/>
      <c r="C83" s="49"/>
      <c r="D83" s="50"/>
    </row>
    <row r="84" spans="1:4" ht="12.75" customHeight="1">
      <c r="A84" s="43" t="s">
        <v>27</v>
      </c>
      <c r="B84" s="8"/>
      <c r="C84" s="31"/>
      <c r="D84" s="108">
        <v>717.48</v>
      </c>
    </row>
    <row r="85" spans="1:4" ht="12.75" customHeight="1">
      <c r="A85" s="144" t="s">
        <v>30</v>
      </c>
      <c r="B85" s="145"/>
      <c r="C85" s="141"/>
      <c r="D85" s="47"/>
    </row>
    <row r="86" spans="1:4" ht="12.75" customHeight="1" thickBot="1">
      <c r="A86" s="21"/>
      <c r="B86" s="15"/>
      <c r="C86" s="32"/>
      <c r="D86" s="42"/>
    </row>
    <row r="87" spans="1:4" ht="12.75" customHeight="1">
      <c r="A87" s="60"/>
      <c r="B87" s="60"/>
      <c r="C87" s="60"/>
      <c r="D87" s="61"/>
    </row>
    <row r="88" spans="1:4" ht="12.75" customHeight="1">
      <c r="A88" s="62"/>
      <c r="B88" s="62"/>
      <c r="C88" s="62"/>
      <c r="D88" s="63"/>
    </row>
    <row r="89" spans="1:4" ht="12.75" customHeight="1" thickBot="1">
      <c r="A89" s="62"/>
      <c r="B89" s="62"/>
      <c r="C89" s="62"/>
      <c r="D89" s="63"/>
    </row>
    <row r="90" spans="1:4" ht="18.75" customHeight="1" thickBot="1">
      <c r="A90" s="25" t="s">
        <v>52</v>
      </c>
      <c r="B90" s="16"/>
      <c r="C90" s="16"/>
      <c r="D90" s="27">
        <f>D92</f>
        <v>3072073.37</v>
      </c>
    </row>
    <row r="91" spans="1:4" ht="12.75" customHeight="1">
      <c r="A91" s="68"/>
      <c r="B91" s="36"/>
      <c r="C91" s="36"/>
      <c r="D91" s="73"/>
    </row>
    <row r="92" spans="1:4" ht="36.75" customHeight="1">
      <c r="A92" s="144" t="s">
        <v>53</v>
      </c>
      <c r="B92" s="140"/>
      <c r="C92" s="140"/>
      <c r="D92" s="114">
        <v>3072073.37</v>
      </c>
    </row>
    <row r="93" spans="1:4" ht="18.75" customHeight="1" thickBot="1">
      <c r="A93" s="21"/>
      <c r="B93" s="15"/>
      <c r="C93" s="32"/>
      <c r="D93" s="42"/>
    </row>
    <row r="94" spans="1:4" ht="12.75" customHeight="1">
      <c r="A94" s="62"/>
      <c r="B94" s="62"/>
      <c r="C94" s="62"/>
      <c r="D94" s="63"/>
    </row>
    <row r="95" spans="1:4" ht="12.75" customHeight="1">
      <c r="A95" s="62"/>
      <c r="B95" s="62"/>
      <c r="C95" s="62"/>
      <c r="D95" s="63"/>
    </row>
    <row r="96" spans="1:4" ht="12.75" customHeight="1" thickBot="1">
      <c r="A96" s="62"/>
      <c r="B96" s="62"/>
      <c r="C96" s="62"/>
      <c r="D96" s="63"/>
    </row>
    <row r="97" spans="1:4" ht="18.75" customHeight="1" thickBot="1">
      <c r="A97" s="25" t="s">
        <v>54</v>
      </c>
      <c r="B97" s="16"/>
      <c r="C97" s="16"/>
      <c r="D97" s="27">
        <f>D100+D104+D107</f>
        <v>246892.84</v>
      </c>
    </row>
    <row r="98" spans="1:4" ht="18.75" customHeight="1">
      <c r="A98" s="68"/>
      <c r="B98" s="36"/>
      <c r="C98" s="36"/>
      <c r="D98" s="73"/>
    </row>
    <row r="99" spans="1:4" ht="18.75" customHeight="1">
      <c r="A99" s="43" t="s">
        <v>26</v>
      </c>
      <c r="B99" s="44"/>
      <c r="C99" s="44"/>
      <c r="D99" s="75"/>
    </row>
    <row r="100" spans="1:4" ht="39" customHeight="1">
      <c r="A100" s="139" t="s">
        <v>44</v>
      </c>
      <c r="B100" s="140"/>
      <c r="C100" s="140"/>
      <c r="D100" s="118">
        <f>D101</f>
        <v>186756</v>
      </c>
    </row>
    <row r="101" spans="1:4" ht="18.75" customHeight="1">
      <c r="A101" s="7"/>
      <c r="B101" s="65" t="s">
        <v>55</v>
      </c>
      <c r="C101" s="123"/>
      <c r="D101" s="124">
        <f>D102</f>
        <v>186756</v>
      </c>
    </row>
    <row r="102" spans="1:4" ht="18.75" customHeight="1">
      <c r="A102" s="7"/>
      <c r="B102" s="123"/>
      <c r="C102" s="125" t="s">
        <v>58</v>
      </c>
      <c r="D102" s="126">
        <v>186756</v>
      </c>
    </row>
    <row r="103" spans="1:4" ht="18.75" customHeight="1">
      <c r="A103" s="7"/>
      <c r="B103" s="123"/>
      <c r="C103" s="125"/>
      <c r="D103" s="126"/>
    </row>
    <row r="104" spans="1:4" ht="18.75" customHeight="1">
      <c r="A104" s="139" t="s">
        <v>59</v>
      </c>
      <c r="B104" s="140"/>
      <c r="C104" s="140"/>
      <c r="D104" s="118">
        <v>55036.84</v>
      </c>
    </row>
    <row r="105" spans="1:4" ht="26.25" customHeight="1">
      <c r="A105" s="115"/>
      <c r="B105" s="157" t="s">
        <v>60</v>
      </c>
      <c r="C105" s="158"/>
      <c r="D105" s="118"/>
    </row>
    <row r="106" spans="1:4" ht="18.75" customHeight="1">
      <c r="A106" s="7"/>
      <c r="B106" s="8"/>
      <c r="C106" s="122"/>
      <c r="D106" s="75"/>
    </row>
    <row r="107" spans="1:4" ht="18.75" customHeight="1">
      <c r="A107" s="139" t="s">
        <v>65</v>
      </c>
      <c r="B107" s="140"/>
      <c r="C107" s="140"/>
      <c r="D107" s="118">
        <v>5100</v>
      </c>
    </row>
    <row r="108" spans="1:4" ht="18.75" customHeight="1" thickBot="1">
      <c r="A108" s="21"/>
      <c r="B108" s="15"/>
      <c r="C108" s="32"/>
      <c r="D108" s="42"/>
    </row>
    <row r="109" spans="1:4" ht="12.75" customHeight="1">
      <c r="A109" s="62"/>
      <c r="B109" s="62"/>
      <c r="C109" s="62"/>
      <c r="D109" s="63"/>
    </row>
    <row r="110" spans="1:4" ht="12.75" customHeight="1">
      <c r="A110" s="62"/>
      <c r="B110" s="62"/>
      <c r="C110" s="62"/>
      <c r="D110" s="63"/>
    </row>
    <row r="111" spans="1:4" ht="12.75" customHeight="1" thickBot="1">
      <c r="A111" s="62"/>
      <c r="B111" s="62"/>
      <c r="C111" s="62"/>
      <c r="D111" s="63"/>
    </row>
    <row r="112" spans="1:4" ht="18.75" customHeight="1" thickBot="1">
      <c r="A112" s="127" t="s">
        <v>56</v>
      </c>
      <c r="B112" s="128"/>
      <c r="C112" s="128"/>
      <c r="D112" s="27">
        <f>D115+D120</f>
        <v>10402132.509999998</v>
      </c>
    </row>
    <row r="113" spans="1:4" ht="18.75" customHeight="1">
      <c r="A113" s="68"/>
      <c r="B113" s="36"/>
      <c r="C113" s="76"/>
      <c r="D113" s="73"/>
    </row>
    <row r="114" spans="1:4" ht="18.75" customHeight="1">
      <c r="A114" s="43" t="s">
        <v>26</v>
      </c>
      <c r="B114" s="44"/>
      <c r="C114" s="77"/>
      <c r="D114" s="75"/>
    </row>
    <row r="115" spans="1:4" ht="40.5" customHeight="1">
      <c r="A115" s="139" t="s">
        <v>44</v>
      </c>
      <c r="B115" s="140"/>
      <c r="C115" s="141"/>
      <c r="D115" s="118">
        <f>D116</f>
        <v>10400337.399999999</v>
      </c>
    </row>
    <row r="116" spans="1:4" ht="18.75" customHeight="1">
      <c r="A116" s="7"/>
      <c r="B116" s="40" t="s">
        <v>57</v>
      </c>
      <c r="C116" s="31"/>
      <c r="D116" s="124">
        <f>D117+D118</f>
        <v>10400337.399999999</v>
      </c>
    </row>
    <row r="117" spans="1:4" ht="18.75" customHeight="1">
      <c r="A117" s="131"/>
      <c r="B117" s="62"/>
      <c r="C117" s="132" t="s">
        <v>67</v>
      </c>
      <c r="D117" s="126">
        <v>10229026.2</v>
      </c>
    </row>
    <row r="118" spans="1:4" ht="18.75" customHeight="1">
      <c r="A118" s="131"/>
      <c r="B118" s="62"/>
      <c r="C118" s="132" t="s">
        <v>68</v>
      </c>
      <c r="D118" s="126">
        <v>171311.2</v>
      </c>
    </row>
    <row r="119" spans="1:4" ht="18.75" customHeight="1">
      <c r="A119" s="131"/>
      <c r="B119" s="62"/>
      <c r="C119" s="133"/>
      <c r="D119" s="129"/>
    </row>
    <row r="120" spans="1:4" ht="18.75" customHeight="1">
      <c r="A120" s="139" t="s">
        <v>66</v>
      </c>
      <c r="B120" s="140"/>
      <c r="C120" s="141"/>
      <c r="D120" s="118">
        <v>1795.11</v>
      </c>
    </row>
    <row r="121" spans="1:4" ht="18.75" customHeight="1" thickBot="1">
      <c r="A121" s="134"/>
      <c r="B121" s="135"/>
      <c r="C121" s="136"/>
      <c r="D121" s="130"/>
    </row>
    <row r="122" spans="1:4" ht="18.75" customHeight="1">
      <c r="A122" s="62"/>
      <c r="B122" s="62"/>
      <c r="C122" s="62"/>
      <c r="D122" s="63"/>
    </row>
    <row r="123" spans="1:4" ht="18.75" customHeight="1">
      <c r="A123" s="62"/>
      <c r="B123" s="62"/>
      <c r="C123" s="62"/>
      <c r="D123" s="63"/>
    </row>
    <row r="124" spans="1:4" ht="18.75" customHeight="1">
      <c r="A124" s="62"/>
      <c r="B124" s="62"/>
      <c r="C124" s="62"/>
      <c r="D124" s="63"/>
    </row>
    <row r="125" spans="1:4" ht="18.75" customHeight="1">
      <c r="A125" s="62"/>
      <c r="B125" s="62"/>
      <c r="C125" s="62"/>
      <c r="D125" s="63"/>
    </row>
    <row r="126" spans="1:4" ht="18.75" customHeight="1">
      <c r="A126" s="62"/>
      <c r="B126" s="62"/>
      <c r="C126" s="62"/>
      <c r="D126" s="63"/>
    </row>
    <row r="127" spans="1:4" ht="18.75" customHeight="1">
      <c r="A127" s="62"/>
      <c r="B127" s="62"/>
      <c r="C127" s="62"/>
      <c r="D127" s="63"/>
    </row>
    <row r="128" spans="1:4" ht="18.75" customHeight="1">
      <c r="A128" s="62"/>
      <c r="B128" s="62"/>
      <c r="C128" s="62"/>
      <c r="D128" s="63"/>
    </row>
    <row r="129" spans="1:4" ht="18.75" customHeight="1">
      <c r="A129" s="62"/>
      <c r="B129" s="62"/>
      <c r="C129" s="62"/>
      <c r="D129" s="63"/>
    </row>
    <row r="130" spans="1:4" ht="18.75" customHeight="1">
      <c r="A130" s="62"/>
      <c r="B130" s="62"/>
      <c r="C130" s="62"/>
      <c r="D130" s="63"/>
    </row>
    <row r="131" spans="1:4" ht="18.75" customHeight="1">
      <c r="A131" s="62"/>
      <c r="B131" s="62"/>
      <c r="C131" s="62"/>
      <c r="D131" s="63"/>
    </row>
    <row r="132" spans="1:4" ht="18.75" customHeight="1">
      <c r="A132" s="62"/>
      <c r="B132" s="62"/>
      <c r="C132" s="62"/>
      <c r="D132" s="63"/>
    </row>
    <row r="133" spans="1:4" ht="18.75" customHeight="1">
      <c r="A133" s="62"/>
      <c r="B133" s="62"/>
      <c r="C133" s="62"/>
      <c r="D133" s="63"/>
    </row>
    <row r="134" spans="1:4" ht="18.75" customHeight="1">
      <c r="A134" s="62"/>
      <c r="B134" s="62"/>
      <c r="C134" s="62"/>
      <c r="D134" s="63"/>
    </row>
    <row r="135" spans="1:4" ht="18.75" customHeight="1">
      <c r="A135" s="62"/>
      <c r="B135" s="62"/>
      <c r="C135" s="62"/>
      <c r="D135" s="63"/>
    </row>
    <row r="136" spans="1:4" ht="18.75" customHeight="1">
      <c r="A136" s="62"/>
      <c r="B136" s="62"/>
      <c r="C136" s="62"/>
      <c r="D136" s="63"/>
    </row>
    <row r="137" spans="1:4" ht="18.75" customHeight="1">
      <c r="A137" s="62"/>
      <c r="B137" s="62"/>
      <c r="C137" s="62"/>
      <c r="D137" s="63"/>
    </row>
    <row r="138" spans="1:4" ht="18.75" customHeight="1">
      <c r="A138" s="62"/>
      <c r="B138" s="62"/>
      <c r="C138" s="62"/>
      <c r="D138" s="63"/>
    </row>
    <row r="139" spans="1:4" ht="18.75" customHeight="1">
      <c r="A139" s="62"/>
      <c r="B139" s="62"/>
      <c r="C139" s="62"/>
      <c r="D139" s="63"/>
    </row>
    <row r="140" spans="1:4" ht="18.75" customHeight="1">
      <c r="A140" s="62"/>
      <c r="B140" s="62"/>
      <c r="C140" s="62"/>
      <c r="D140" s="63"/>
    </row>
    <row r="141" spans="1:5" ht="18.75" customHeight="1">
      <c r="A141" s="62"/>
      <c r="B141" s="62"/>
      <c r="C141" s="62"/>
      <c r="D141" s="63"/>
      <c r="E141" s="84"/>
    </row>
    <row r="142" spans="1:5" ht="18.75" customHeight="1">
      <c r="A142" s="62"/>
      <c r="B142" s="62"/>
      <c r="C142" s="62"/>
      <c r="D142" s="63"/>
      <c r="E142" s="84"/>
    </row>
    <row r="143" spans="1:5" ht="18.75" customHeight="1">
      <c r="A143" s="62"/>
      <c r="B143" s="62"/>
      <c r="C143" s="62"/>
      <c r="D143" s="63"/>
      <c r="E143" s="84"/>
    </row>
    <row r="144" spans="1:5" ht="18.75" customHeight="1">
      <c r="A144" s="62"/>
      <c r="B144" s="62"/>
      <c r="C144" s="62"/>
      <c r="D144" s="63"/>
      <c r="E144" s="84"/>
    </row>
    <row r="145" spans="1:5" ht="31.5" customHeight="1">
      <c r="A145" s="94"/>
      <c r="B145" s="96"/>
      <c r="C145" s="96"/>
      <c r="D145" s="97"/>
      <c r="E145" s="84"/>
    </row>
    <row r="146" spans="1:5" ht="18.75" customHeight="1">
      <c r="A146" s="106"/>
      <c r="B146" s="90"/>
      <c r="C146" s="90"/>
      <c r="D146" s="78"/>
      <c r="E146" s="84"/>
    </row>
    <row r="147" spans="1:5" ht="13.5" customHeight="1">
      <c r="A147" s="94"/>
      <c r="B147" s="80"/>
      <c r="C147" s="80"/>
      <c r="D147" s="95"/>
      <c r="E147" s="84"/>
    </row>
    <row r="148" spans="1:5" ht="30.75" customHeight="1">
      <c r="A148" s="93"/>
      <c r="B148" s="90"/>
      <c r="C148" s="90"/>
      <c r="D148" s="79"/>
      <c r="E148" s="85"/>
    </row>
    <row r="149" spans="1:5" ht="13.5" customHeight="1">
      <c r="A149" s="94"/>
      <c r="B149" s="80"/>
      <c r="C149" s="80"/>
      <c r="D149" s="95"/>
      <c r="E149" s="85"/>
    </row>
    <row r="150" spans="1:5" ht="18.75" customHeight="1">
      <c r="A150" s="62"/>
      <c r="B150" s="62"/>
      <c r="C150" s="62"/>
      <c r="D150" s="63"/>
      <c r="E150" s="85"/>
    </row>
    <row r="151" spans="1:5" ht="12.75" customHeight="1">
      <c r="A151" s="62"/>
      <c r="B151" s="62"/>
      <c r="C151" s="62"/>
      <c r="D151" s="63"/>
      <c r="E151" s="85"/>
    </row>
    <row r="152" spans="1:5" ht="12.75" customHeight="1">
      <c r="A152" s="62"/>
      <c r="B152" s="62"/>
      <c r="C152" s="62"/>
      <c r="D152" s="63"/>
      <c r="E152" s="85"/>
    </row>
    <row r="153" spans="1:5" ht="19.5" customHeight="1">
      <c r="A153" s="66"/>
      <c r="B153" s="91"/>
      <c r="C153" s="91"/>
      <c r="D153" s="91"/>
      <c r="E153" s="85"/>
    </row>
    <row r="154" spans="1:5" ht="12.75" customHeight="1">
      <c r="A154" s="96"/>
      <c r="B154" s="96"/>
      <c r="C154" s="96"/>
      <c r="D154" s="97"/>
      <c r="E154" s="85"/>
    </row>
    <row r="155" spans="1:6" ht="15.75">
      <c r="A155" s="94"/>
      <c r="B155" s="94"/>
      <c r="C155" s="94"/>
      <c r="D155" s="95"/>
      <c r="E155" s="85"/>
      <c r="F155" s="30"/>
    </row>
    <row r="156" spans="1:5" ht="12.75">
      <c r="A156" s="80"/>
      <c r="B156" s="80"/>
      <c r="C156" s="80"/>
      <c r="D156" s="81"/>
      <c r="E156" s="85"/>
    </row>
    <row r="157" spans="1:5" ht="12.75">
      <c r="A157" s="80"/>
      <c r="B157" s="80"/>
      <c r="C157" s="80"/>
      <c r="D157" s="81"/>
      <c r="E157" s="85"/>
    </row>
    <row r="158" spans="1:5" ht="12.75">
      <c r="A158" s="80"/>
      <c r="B158" s="80"/>
      <c r="C158" s="80"/>
      <c r="D158" s="81"/>
      <c r="E158" s="85"/>
    </row>
    <row r="159" spans="1:5" ht="12.75">
      <c r="A159" s="80"/>
      <c r="B159" s="80"/>
      <c r="C159" s="80"/>
      <c r="D159" s="81"/>
      <c r="E159" s="85"/>
    </row>
    <row r="160" spans="1:5" ht="12.75">
      <c r="A160" s="80"/>
      <c r="B160" s="80"/>
      <c r="C160" s="80"/>
      <c r="D160" s="81"/>
      <c r="E160" s="85"/>
    </row>
    <row r="161" spans="1:5" ht="12.75">
      <c r="A161" s="80"/>
      <c r="B161" s="80"/>
      <c r="C161" s="80"/>
      <c r="D161" s="81"/>
      <c r="E161" s="85"/>
    </row>
    <row r="162" spans="1:5" ht="12.75">
      <c r="A162" s="80"/>
      <c r="B162" s="80"/>
      <c r="C162" s="80"/>
      <c r="D162" s="81"/>
      <c r="E162" s="85"/>
    </row>
    <row r="163" spans="1:5" ht="12.75">
      <c r="A163" s="80"/>
      <c r="B163" s="80"/>
      <c r="C163" s="80"/>
      <c r="D163" s="81"/>
      <c r="E163" s="85"/>
    </row>
    <row r="164" spans="1:5" ht="12.75">
      <c r="A164" s="80"/>
      <c r="B164" s="80"/>
      <c r="C164" s="80"/>
      <c r="D164" s="81"/>
      <c r="E164" s="85"/>
    </row>
    <row r="165" spans="1:5" ht="12.75">
      <c r="A165" s="80"/>
      <c r="B165" s="80"/>
      <c r="C165" s="80"/>
      <c r="D165" s="81"/>
      <c r="E165" s="85"/>
    </row>
    <row r="166" spans="1:5" ht="12.75">
      <c r="A166" s="80"/>
      <c r="B166" s="80"/>
      <c r="C166" s="80"/>
      <c r="D166" s="81"/>
      <c r="E166" s="85"/>
    </row>
    <row r="167" spans="1:5" ht="12.75">
      <c r="A167" s="80"/>
      <c r="B167" s="80"/>
      <c r="C167" s="80"/>
      <c r="D167" s="81"/>
      <c r="E167" s="85"/>
    </row>
    <row r="168" spans="1:5" ht="15">
      <c r="A168" s="92"/>
      <c r="B168" s="92"/>
      <c r="C168" s="92"/>
      <c r="D168" s="92"/>
      <c r="E168" s="85"/>
    </row>
    <row r="169" spans="1:5" ht="15">
      <c r="A169" s="92"/>
      <c r="B169" s="92"/>
      <c r="C169" s="92"/>
      <c r="D169" s="92"/>
      <c r="E169" s="85"/>
    </row>
    <row r="170" spans="1:5" ht="12.75">
      <c r="A170" s="80"/>
      <c r="B170" s="80"/>
      <c r="C170" s="80"/>
      <c r="D170" s="80"/>
      <c r="E170" s="85"/>
    </row>
    <row r="171" spans="1:5" ht="15.75">
      <c r="A171" s="89"/>
      <c r="B171" s="89"/>
      <c r="C171" s="89"/>
      <c r="D171" s="95"/>
      <c r="E171" s="85"/>
    </row>
    <row r="172" spans="1:5" ht="12.75">
      <c r="A172" s="88"/>
      <c r="B172" s="88"/>
      <c r="C172" s="88"/>
      <c r="D172" s="86"/>
      <c r="E172" s="85"/>
    </row>
    <row r="173" spans="1:5" ht="12.75">
      <c r="A173" s="98"/>
      <c r="B173" s="98"/>
      <c r="C173" s="98"/>
      <c r="D173" s="99"/>
      <c r="E173" s="85"/>
    </row>
    <row r="174" spans="1:5" ht="12.75">
      <c r="A174" s="100"/>
      <c r="B174" s="101"/>
      <c r="C174" s="100"/>
      <c r="D174" s="102"/>
      <c r="E174" s="85"/>
    </row>
    <row r="175" spans="1:5" ht="27.75" customHeight="1">
      <c r="A175" s="103"/>
      <c r="B175" s="90"/>
      <c r="C175" s="90"/>
      <c r="D175" s="82"/>
      <c r="E175" s="85"/>
    </row>
    <row r="176" spans="1:5" ht="12.75">
      <c r="A176" s="87"/>
      <c r="B176" s="80"/>
      <c r="C176" s="80"/>
      <c r="D176" s="104"/>
      <c r="E176" s="85"/>
    </row>
    <row r="177" spans="1:5" ht="27.75" customHeight="1">
      <c r="A177" s="87"/>
      <c r="B177" s="80"/>
      <c r="C177" s="80"/>
      <c r="D177" s="82"/>
      <c r="E177" s="85"/>
    </row>
    <row r="178" spans="1:5" ht="12.75">
      <c r="A178" s="87"/>
      <c r="B178" s="80"/>
      <c r="C178" s="80"/>
      <c r="D178" s="86"/>
      <c r="E178" s="85"/>
    </row>
    <row r="179" spans="1:6" ht="12.75">
      <c r="A179" s="103"/>
      <c r="B179" s="90"/>
      <c r="C179" s="90"/>
      <c r="D179" s="82"/>
      <c r="E179" s="86"/>
      <c r="F179" s="34"/>
    </row>
    <row r="180" spans="1:6" ht="12.75">
      <c r="A180" s="83"/>
      <c r="B180" s="87"/>
      <c r="C180" s="87"/>
      <c r="D180" s="80"/>
      <c r="E180" s="87"/>
      <c r="F180" s="34"/>
    </row>
    <row r="181" spans="1:6" ht="12.75">
      <c r="A181" s="86"/>
      <c r="B181" s="86"/>
      <c r="C181" s="86"/>
      <c r="D181" s="86"/>
      <c r="E181" s="86"/>
      <c r="F181" s="34"/>
    </row>
    <row r="182" spans="1:6" ht="12.75" customHeight="1">
      <c r="A182" s="80"/>
      <c r="B182" s="80"/>
      <c r="C182" s="80"/>
      <c r="D182" s="86"/>
      <c r="E182" s="87"/>
      <c r="F182" s="35"/>
    </row>
    <row r="183" spans="1:6" ht="15.75">
      <c r="A183" s="89"/>
      <c r="B183" s="89"/>
      <c r="C183" s="89"/>
      <c r="D183" s="95"/>
      <c r="E183" s="86"/>
      <c r="F183" s="34"/>
    </row>
    <row r="184" spans="1:6" ht="12.75">
      <c r="A184" s="80"/>
      <c r="B184" s="80"/>
      <c r="C184" s="80"/>
      <c r="D184" s="80"/>
      <c r="E184" s="88"/>
      <c r="F184" s="33"/>
    </row>
    <row r="185" spans="1:6" ht="12.75">
      <c r="A185" s="98"/>
      <c r="B185" s="98"/>
      <c r="C185" s="98"/>
      <c r="D185" s="104"/>
      <c r="E185" s="87"/>
      <c r="F185" s="34"/>
    </row>
    <row r="186" spans="1:6" ht="12.75">
      <c r="A186" s="101"/>
      <c r="B186" s="98"/>
      <c r="C186" s="98"/>
      <c r="D186" s="104"/>
      <c r="E186" s="86"/>
      <c r="F186" s="34"/>
    </row>
    <row r="187" spans="1:6" ht="12.75">
      <c r="A187" s="80"/>
      <c r="B187" s="80"/>
      <c r="C187" s="80"/>
      <c r="D187" s="80"/>
      <c r="E187" s="86"/>
      <c r="F187" s="34"/>
    </row>
    <row r="188" spans="1:6" ht="12.75">
      <c r="A188" s="80"/>
      <c r="B188" s="80"/>
      <c r="C188" s="80"/>
      <c r="D188" s="80"/>
      <c r="E188" s="86"/>
      <c r="F188" s="34"/>
    </row>
    <row r="189" spans="1:6" ht="12.75" customHeight="1">
      <c r="A189" s="80"/>
      <c r="B189" s="80"/>
      <c r="C189" s="80"/>
      <c r="D189" s="80"/>
      <c r="E189" s="80"/>
      <c r="F189" s="8"/>
    </row>
    <row r="190" spans="1:6" ht="15.75">
      <c r="A190" s="89"/>
      <c r="B190" s="89"/>
      <c r="C190" s="89"/>
      <c r="D190" s="95"/>
      <c r="E190" s="80"/>
      <c r="F190" s="8"/>
    </row>
    <row r="191" spans="1:6" ht="12.75">
      <c r="A191" s="80"/>
      <c r="B191" s="80"/>
      <c r="C191" s="80"/>
      <c r="D191" s="80"/>
      <c r="E191" s="80"/>
      <c r="F191" s="8"/>
    </row>
    <row r="192" spans="1:5" ht="12.75">
      <c r="A192" s="98"/>
      <c r="B192" s="98"/>
      <c r="C192" s="98"/>
      <c r="D192" s="104"/>
      <c r="E192" s="85"/>
    </row>
    <row r="193" spans="1:6" ht="27" customHeight="1">
      <c r="A193" s="87"/>
      <c r="B193" s="80"/>
      <c r="C193" s="80"/>
      <c r="D193" s="80"/>
      <c r="E193" s="89"/>
      <c r="F193" s="4"/>
    </row>
    <row r="194" spans="1:6" ht="13.5" customHeight="1">
      <c r="A194" s="87"/>
      <c r="B194" s="80"/>
      <c r="C194" s="80"/>
      <c r="D194" s="80"/>
      <c r="E194" s="89"/>
      <c r="F194" s="4"/>
    </row>
    <row r="195" spans="1:6" ht="12.75" customHeight="1">
      <c r="A195" s="87"/>
      <c r="B195" s="80"/>
      <c r="C195" s="80"/>
      <c r="D195" s="80"/>
      <c r="E195" s="89"/>
      <c r="F195" s="4"/>
    </row>
    <row r="196" spans="1:5" ht="12.75" customHeight="1">
      <c r="A196" s="80"/>
      <c r="B196" s="80"/>
      <c r="C196" s="80"/>
      <c r="D196" s="80"/>
      <c r="E196" s="85"/>
    </row>
    <row r="197" spans="1:5" ht="15.75">
      <c r="A197" s="89"/>
      <c r="B197" s="89"/>
      <c r="C197" s="89"/>
      <c r="D197" s="95"/>
      <c r="E197" s="85"/>
    </row>
    <row r="198" spans="1:5" ht="12.75">
      <c r="A198" s="80"/>
      <c r="B198" s="80"/>
      <c r="C198" s="80"/>
      <c r="D198" s="80"/>
      <c r="E198" s="85"/>
    </row>
    <row r="199" spans="1:5" ht="12.75">
      <c r="A199" s="98"/>
      <c r="B199" s="80"/>
      <c r="C199" s="80"/>
      <c r="D199" s="99"/>
      <c r="E199" s="85"/>
    </row>
    <row r="200" spans="1:5" ht="27.75" customHeight="1">
      <c r="A200" s="83"/>
      <c r="B200" s="80"/>
      <c r="C200" s="80"/>
      <c r="D200" s="80"/>
      <c r="E200" s="85"/>
    </row>
    <row r="201" spans="1:5" ht="12.75" customHeight="1">
      <c r="A201" s="80"/>
      <c r="B201" s="80"/>
      <c r="C201" s="80"/>
      <c r="D201" s="80"/>
      <c r="E201" s="85"/>
    </row>
    <row r="202" spans="1:5" ht="12.75" customHeight="1">
      <c r="A202" s="80"/>
      <c r="B202" s="80"/>
      <c r="C202" s="80"/>
      <c r="D202" s="80"/>
      <c r="E202" s="85"/>
    </row>
    <row r="203" spans="1:5" ht="12.75" customHeight="1">
      <c r="A203" s="83"/>
      <c r="B203" s="80"/>
      <c r="C203" s="80"/>
      <c r="D203" s="80"/>
      <c r="E203" s="85"/>
    </row>
    <row r="204" spans="1:5" ht="15.75">
      <c r="A204" s="89"/>
      <c r="B204" s="89"/>
      <c r="C204" s="89"/>
      <c r="D204" s="95"/>
      <c r="E204" s="85"/>
    </row>
    <row r="205" spans="1:5" ht="12.75">
      <c r="A205" s="80"/>
      <c r="B205" s="80"/>
      <c r="C205" s="80"/>
      <c r="D205" s="80"/>
      <c r="E205" s="85"/>
    </row>
    <row r="206" spans="1:5" ht="12.75">
      <c r="A206" s="98"/>
      <c r="B206" s="80"/>
      <c r="C206" s="80"/>
      <c r="D206" s="99"/>
      <c r="E206" s="85"/>
    </row>
    <row r="207" spans="1:5" ht="27.75" customHeight="1">
      <c r="A207" s="105"/>
      <c r="B207" s="90"/>
      <c r="C207" s="90"/>
      <c r="D207" s="80"/>
      <c r="E207" s="85"/>
    </row>
    <row r="208" spans="1:5" ht="12.75">
      <c r="A208" s="80"/>
      <c r="B208" s="80"/>
      <c r="C208" s="80"/>
      <c r="D208" s="80"/>
      <c r="E208" s="85"/>
    </row>
    <row r="209" spans="1:5" ht="12.75">
      <c r="A209" s="80"/>
      <c r="B209" s="80"/>
      <c r="C209" s="80"/>
      <c r="D209" s="80"/>
      <c r="E209" s="85"/>
    </row>
    <row r="210" spans="1:5" ht="12.75" customHeight="1">
      <c r="A210" s="80"/>
      <c r="B210" s="80"/>
      <c r="C210" s="80"/>
      <c r="D210" s="80"/>
      <c r="E210" s="85"/>
    </row>
    <row r="211" spans="1:5" ht="15.75">
      <c r="A211" s="89"/>
      <c r="B211" s="89"/>
      <c r="C211" s="89"/>
      <c r="D211" s="95"/>
      <c r="E211" s="85"/>
    </row>
    <row r="212" spans="1:5" ht="12.75">
      <c r="A212" s="80"/>
      <c r="B212" s="80"/>
      <c r="C212" s="80"/>
      <c r="D212" s="80"/>
      <c r="E212" s="85"/>
    </row>
    <row r="213" spans="1:5" ht="12.75">
      <c r="A213" s="98"/>
      <c r="B213" s="80"/>
      <c r="C213" s="80"/>
      <c r="D213" s="99"/>
      <c r="E213" s="85"/>
    </row>
    <row r="214" spans="1:5" ht="12.75">
      <c r="A214" s="83"/>
      <c r="B214" s="80"/>
      <c r="C214" s="80"/>
      <c r="D214" s="80"/>
      <c r="E214" s="85"/>
    </row>
    <row r="215" spans="1:5" ht="12.75">
      <c r="A215" s="80"/>
      <c r="B215" s="80"/>
      <c r="C215" s="80"/>
      <c r="D215" s="80"/>
      <c r="E215" s="85"/>
    </row>
    <row r="216" spans="1:5" ht="12.75">
      <c r="A216" s="80"/>
      <c r="B216" s="80"/>
      <c r="C216" s="80"/>
      <c r="D216" s="80"/>
      <c r="E216" s="85"/>
    </row>
    <row r="217" spans="1:5" ht="12.75" customHeight="1">
      <c r="A217" s="80"/>
      <c r="B217" s="80"/>
      <c r="C217" s="80"/>
      <c r="D217" s="80"/>
      <c r="E217" s="85"/>
    </row>
    <row r="218" spans="1:5" ht="12.75">
      <c r="A218" s="85"/>
      <c r="B218" s="85"/>
      <c r="C218" s="85"/>
      <c r="D218" s="85"/>
      <c r="E218" s="85"/>
    </row>
    <row r="219" spans="1:5" ht="12.75">
      <c r="A219" s="85"/>
      <c r="B219" s="85"/>
      <c r="C219" s="85"/>
      <c r="D219" s="85"/>
      <c r="E219" s="85"/>
    </row>
    <row r="220" spans="1:5" ht="12.75">
      <c r="A220" s="85"/>
      <c r="B220" s="85"/>
      <c r="C220" s="85"/>
      <c r="D220" s="85"/>
      <c r="E220" s="85"/>
    </row>
    <row r="221" spans="1:5" ht="12.75">
      <c r="A221" s="85"/>
      <c r="B221" s="85"/>
      <c r="C221" s="85"/>
      <c r="D221" s="85"/>
      <c r="E221" s="85"/>
    </row>
    <row r="222" spans="1:5" ht="12.75">
      <c r="A222" s="85"/>
      <c r="B222" s="85"/>
      <c r="C222" s="85"/>
      <c r="D222" s="85"/>
      <c r="E222" s="85"/>
    </row>
    <row r="223" spans="1:5" ht="12.75">
      <c r="A223" s="85"/>
      <c r="B223" s="85"/>
      <c r="C223" s="85"/>
      <c r="D223" s="85"/>
      <c r="E223" s="85"/>
    </row>
    <row r="224" spans="1:5" ht="12.75">
      <c r="A224" s="38"/>
      <c r="B224" s="38"/>
      <c r="C224" s="38"/>
      <c r="D224" s="38"/>
      <c r="E224" s="38"/>
    </row>
    <row r="225" spans="1:5" ht="12.75">
      <c r="A225" s="38"/>
      <c r="B225" s="38"/>
      <c r="C225" s="38"/>
      <c r="D225" s="38"/>
      <c r="E225" s="38"/>
    </row>
    <row r="226" spans="1:5" ht="12.75">
      <c r="A226" s="38"/>
      <c r="B226" s="38"/>
      <c r="C226" s="38"/>
      <c r="D226" s="38"/>
      <c r="E226" s="38"/>
    </row>
    <row r="227" spans="1:5" ht="12.75">
      <c r="A227" s="38"/>
      <c r="B227" s="38"/>
      <c r="C227" s="38"/>
      <c r="D227" s="38"/>
      <c r="E227" s="38"/>
    </row>
    <row r="228" spans="1:5" ht="12.75">
      <c r="A228" s="38"/>
      <c r="B228" s="38"/>
      <c r="C228" s="38"/>
      <c r="D228" s="38"/>
      <c r="E228" s="38"/>
    </row>
  </sheetData>
  <sheetProtection/>
  <mergeCells count="23">
    <mergeCell ref="A104:C104"/>
    <mergeCell ref="A77:C77"/>
    <mergeCell ref="A100:C100"/>
    <mergeCell ref="A4:D4"/>
    <mergeCell ref="A62:C62"/>
    <mergeCell ref="A33:C33"/>
    <mergeCell ref="A82:C82"/>
    <mergeCell ref="A41:C41"/>
    <mergeCell ref="A54:C54"/>
    <mergeCell ref="A55:C55"/>
    <mergeCell ref="A49:C49"/>
    <mergeCell ref="A43:C43"/>
    <mergeCell ref="A47:C47"/>
    <mergeCell ref="A120:C120"/>
    <mergeCell ref="A53:C53"/>
    <mergeCell ref="A45:C45"/>
    <mergeCell ref="A60:C60"/>
    <mergeCell ref="A51:C51"/>
    <mergeCell ref="A85:C85"/>
    <mergeCell ref="A92:C92"/>
    <mergeCell ref="A115:C115"/>
    <mergeCell ref="A107:C107"/>
    <mergeCell ref="B105:C105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83" r:id="rId1"/>
  <rowBreaks count="3" manualBreakCount="3">
    <brk id="56" max="3" man="1"/>
    <brk id="109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2014-03-10T12:17:33Z</cp:lastPrinted>
  <dcterms:created xsi:type="dcterms:W3CDTF">2008-03-02T18:41:58Z</dcterms:created>
  <dcterms:modified xsi:type="dcterms:W3CDTF">2014-03-13T09:46:07Z</dcterms:modified>
  <cp:category/>
  <cp:version/>
  <cp:contentType/>
  <cp:contentStatus/>
</cp:coreProperties>
</file>