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352" windowHeight="7560" activeTab="0"/>
  </bookViews>
  <sheets>
    <sheet name="RK-09-2014-59, př. 2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<sst xmlns="http://schemas.openxmlformats.org/spreadsheetml/2006/main" count="51" uniqueCount="37">
  <si>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Jihlava</t>
  </si>
  <si>
    <t>Pelhřimov</t>
  </si>
  <si>
    <t>Třebíč</t>
  </si>
  <si>
    <t>cena</t>
  </si>
  <si>
    <t>ks</t>
  </si>
  <si>
    <t>náklady celkem</t>
  </si>
  <si>
    <t>za ks</t>
  </si>
  <si>
    <t>Žďár n. S.</t>
  </si>
  <si>
    <t xml:space="preserve">Přehled pořizovaného vybavení a stavebních úprav v rámci projektu Badatelská centra pro přírodní vědy </t>
  </si>
  <si>
    <t>G</t>
  </si>
  <si>
    <t>Nábytková sestava</t>
  </si>
  <si>
    <t>Projekční technika a tabule</t>
  </si>
  <si>
    <t>Stavební úpravy</t>
  </si>
  <si>
    <t>x</t>
  </si>
  <si>
    <t>Pracoviště</t>
  </si>
  <si>
    <t>spektrometie</t>
  </si>
  <si>
    <t>analýzy vzorků</t>
  </si>
  <si>
    <t>mikroskopování</t>
  </si>
  <si>
    <t>zkoumání vlastností světla</t>
  </si>
  <si>
    <t>zkoumání vlastnosti mikrosvěta</t>
  </si>
  <si>
    <t>(ceny jsou mil. Kč, včetně DPH)</t>
  </si>
  <si>
    <t>H. Brod</t>
  </si>
  <si>
    <t>vysokorychlostního snímkování (vysokorychlostní kamera)</t>
  </si>
  <si>
    <t>snímkování teplotního vyzařování (termokamerea)</t>
  </si>
  <si>
    <t>Pořizované přístroje</t>
  </si>
  <si>
    <t>vysokorychlostní kamera</t>
  </si>
  <si>
    <t>FT - IR spektrometr</t>
  </si>
  <si>
    <t>autokláv, vývěva, 3 termostaty, odstředivka, sterimat, germicidní lampa</t>
  </si>
  <si>
    <t>mikroskop</t>
  </si>
  <si>
    <t>optická lavice s příslušenstvím, světelné zdroje, laser, optické stavební prvky, soupravy na polarizaci, interferenci, ohyb, interferometr</t>
  </si>
  <si>
    <t>termokamera - ne G HB</t>
  </si>
  <si>
    <t>sada pro studium fotolektrického jevu, laboratorní jaderná sada, sada pro jadernou spektroskopii, sada pro analýzu elektronového paprsku, 
mlžná komora - ne G ZR a G TR</t>
  </si>
  <si>
    <t>Z důvodu možné duplicity s PTO nebudou realizováno pracoviště analýzy roztoků (sada elektrod s měřícími přístroji).</t>
  </si>
  <si>
    <t xml:space="preserve">Ze stejného důvodu nebude pořízena termokamera pro G HB a mlžná komora pro G ZR a G TR. </t>
  </si>
  <si>
    <t>U dalších přístrojů zástupci zapojených gymnázií duplicitu s jinými projekty ani PTO (Přírodní a technické obory - výzva pro budoucnost) nehlásily.</t>
  </si>
  <si>
    <t>počet stran: 1</t>
  </si>
  <si>
    <t>RK-09-2014-59,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</si>
</sst>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33" borderId="17" xfId="0" applyFont="1" applyFill="1" applyBorder="1" applyAlignment="1">
      <alignment/>
    </xf>
    <xf numFmtId="0" fontId="40" fillId="33" borderId="18" xfId="0" applyFont="1" applyFill="1" applyBorder="1" applyAlignment="1">
      <alignment horizontal="right"/>
    </xf>
    <xf numFmtId="0" fontId="40" fillId="33" borderId="19" xfId="0" applyFont="1" applyFill="1" applyBorder="1" applyAlignment="1">
      <alignment/>
    </xf>
    <xf numFmtId="0" fontId="40" fillId="33" borderId="20" xfId="0" applyFont="1" applyFill="1" applyBorder="1" applyAlignment="1">
      <alignment/>
    </xf>
    <xf numFmtId="0" fontId="40" fillId="33" borderId="21" xfId="0" applyFont="1" applyFill="1" applyBorder="1" applyAlignment="1">
      <alignment/>
    </xf>
    <xf numFmtId="0" fontId="40" fillId="33" borderId="22" xfId="0" applyFont="1" applyFill="1" applyBorder="1" applyAlignment="1">
      <alignment horizontal="right"/>
    </xf>
    <xf numFmtId="0" fontId="40" fillId="0" borderId="23" xfId="0" applyFont="1" applyFill="1" applyBorder="1" applyAlignment="1">
      <alignment/>
    </xf>
    <xf numFmtId="0" fontId="40" fillId="0" borderId="23" xfId="0" applyFont="1" applyBorder="1" applyAlignment="1">
      <alignment/>
    </xf>
    <xf numFmtId="2" fontId="40" fillId="0" borderId="24" xfId="0" applyNumberFormat="1" applyFont="1" applyFill="1" applyBorder="1" applyAlignment="1">
      <alignment/>
    </xf>
    <xf numFmtId="2" fontId="40" fillId="0" borderId="23" xfId="0" applyNumberFormat="1" applyFont="1" applyBorder="1" applyAlignment="1">
      <alignment/>
    </xf>
    <xf numFmtId="0" fontId="40" fillId="0" borderId="15" xfId="0" applyFont="1" applyFill="1" applyBorder="1" applyAlignment="1">
      <alignment/>
    </xf>
    <xf numFmtId="2" fontId="40" fillId="0" borderId="25" xfId="0" applyNumberFormat="1" applyFont="1" applyFill="1" applyBorder="1" applyAlignment="1">
      <alignment/>
    </xf>
    <xf numFmtId="2" fontId="40" fillId="0" borderId="15" xfId="0" applyNumberFormat="1" applyFont="1" applyBorder="1" applyAlignment="1">
      <alignment/>
    </xf>
    <xf numFmtId="2" fontId="40" fillId="0" borderId="26" xfId="0" applyNumberFormat="1" applyFont="1" applyBorder="1" applyAlignment="1">
      <alignment/>
    </xf>
    <xf numFmtId="0" fontId="40" fillId="0" borderId="0" xfId="0" applyFont="1" applyAlignment="1">
      <alignment horizontal="right"/>
    </xf>
    <xf numFmtId="0" fontId="40" fillId="0" borderId="27" xfId="0" applyFont="1" applyBorder="1" applyAlignment="1">
      <alignment/>
    </xf>
    <xf numFmtId="0" fontId="40" fillId="33" borderId="14" xfId="0" applyFont="1" applyFill="1" applyBorder="1" applyAlignment="1">
      <alignment/>
    </xf>
    <xf numFmtId="2" fontId="40" fillId="0" borderId="25" xfId="0" applyNumberFormat="1" applyFont="1" applyBorder="1" applyAlignment="1">
      <alignment/>
    </xf>
    <xf numFmtId="0" fontId="40" fillId="0" borderId="28" xfId="0" applyFont="1" applyBorder="1" applyAlignment="1">
      <alignment/>
    </xf>
    <xf numFmtId="0" fontId="40" fillId="0" borderId="29" xfId="0" applyFont="1" applyBorder="1" applyAlignment="1">
      <alignment/>
    </xf>
    <xf numFmtId="0" fontId="40" fillId="0" borderId="30" xfId="0" applyFont="1" applyBorder="1" applyAlignment="1">
      <alignment/>
    </xf>
    <xf numFmtId="0" fontId="40" fillId="0" borderId="31" xfId="0" applyFont="1" applyBorder="1" applyAlignment="1">
      <alignment/>
    </xf>
    <xf numFmtId="0" fontId="40" fillId="0" borderId="32" xfId="0" applyFont="1" applyBorder="1" applyAlignment="1">
      <alignment/>
    </xf>
    <xf numFmtId="2" fontId="40" fillId="0" borderId="19" xfId="0" applyNumberFormat="1" applyFont="1" applyBorder="1" applyAlignment="1">
      <alignment/>
    </xf>
    <xf numFmtId="2" fontId="40" fillId="0" borderId="33" xfId="0" applyNumberFormat="1" applyFont="1" applyBorder="1" applyAlignment="1">
      <alignment/>
    </xf>
    <xf numFmtId="2" fontId="40" fillId="0" borderId="34" xfId="0" applyNumberFormat="1" applyFont="1" applyFill="1" applyBorder="1" applyAlignment="1">
      <alignment/>
    </xf>
    <xf numFmtId="0" fontId="40" fillId="33" borderId="23" xfId="0" applyFont="1" applyFill="1" applyBorder="1" applyAlignment="1">
      <alignment/>
    </xf>
    <xf numFmtId="0" fontId="40" fillId="33" borderId="35" xfId="0" applyFont="1" applyFill="1" applyBorder="1" applyAlignment="1">
      <alignment/>
    </xf>
    <xf numFmtId="0" fontId="40" fillId="33" borderId="32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40" fillId="33" borderId="20" xfId="0" applyNumberFormat="1" applyFont="1" applyFill="1" applyBorder="1" applyAlignment="1">
      <alignment/>
    </xf>
    <xf numFmtId="2" fontId="40" fillId="33" borderId="17" xfId="0" applyNumberFormat="1" applyFont="1" applyFill="1" applyBorder="1" applyAlignment="1">
      <alignment/>
    </xf>
    <xf numFmtId="2" fontId="40" fillId="33" borderId="21" xfId="0" applyNumberFormat="1" applyFont="1" applyFill="1" applyBorder="1" applyAlignment="1">
      <alignment/>
    </xf>
    <xf numFmtId="2" fontId="40" fillId="33" borderId="14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0" fillId="0" borderId="36" xfId="0" applyFont="1" applyBorder="1" applyAlignment="1">
      <alignment/>
    </xf>
    <xf numFmtId="0" fontId="40" fillId="0" borderId="0" xfId="0" applyFont="1" applyBorder="1" applyAlignment="1">
      <alignment/>
    </xf>
    <xf numFmtId="0" fontId="40" fillId="33" borderId="37" xfId="0" applyFont="1" applyFill="1" applyBorder="1" applyAlignment="1">
      <alignment/>
    </xf>
    <xf numFmtId="0" fontId="40" fillId="0" borderId="38" xfId="0" applyFont="1" applyFill="1" applyBorder="1" applyAlignment="1">
      <alignment/>
    </xf>
    <xf numFmtId="0" fontId="40" fillId="0" borderId="39" xfId="0" applyFont="1" applyFill="1" applyBorder="1" applyAlignment="1">
      <alignment/>
    </xf>
    <xf numFmtId="0" fontId="40" fillId="33" borderId="37" xfId="0" applyFont="1" applyFill="1" applyBorder="1" applyAlignment="1">
      <alignment wrapText="1"/>
    </xf>
    <xf numFmtId="169" fontId="40" fillId="33" borderId="40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B1">
      <selection activeCell="C3" sqref="C3"/>
    </sheetView>
  </sheetViews>
  <sheetFormatPr defaultColWidth="9.140625" defaultRowHeight="15"/>
  <cols>
    <col min="1" max="1" width="56.8515625" style="0" customWidth="1"/>
    <col min="2" max="2" width="41.421875" style="0" customWidth="1"/>
    <col min="3" max="3" width="8.421875" style="0" customWidth="1"/>
    <col min="4" max="4" width="3.28125" style="0" customWidth="1"/>
    <col min="5" max="5" width="6.421875" style="0" customWidth="1"/>
    <col min="6" max="6" width="3.140625" style="0" customWidth="1"/>
    <col min="7" max="7" width="6.7109375" style="0" customWidth="1"/>
    <col min="8" max="8" width="3.28125" style="0" customWidth="1"/>
    <col min="9" max="9" width="6.8515625" style="0" customWidth="1"/>
    <col min="10" max="10" width="3.140625" style="0" customWidth="1"/>
    <col min="11" max="11" width="6.8515625" style="0" customWidth="1"/>
    <col min="12" max="12" width="3.00390625" style="0" customWidth="1"/>
    <col min="13" max="13" width="6.421875" style="0" customWidth="1"/>
  </cols>
  <sheetData>
    <row r="1" ht="14.25">
      <c r="M1" s="38" t="s">
        <v>36</v>
      </c>
    </row>
    <row r="2" ht="14.25">
      <c r="M2" s="38" t="s">
        <v>35</v>
      </c>
    </row>
    <row r="4" spans="1:2" ht="15" thickBot="1">
      <c r="A4" s="1" t="s">
        <v>8</v>
      </c>
      <c r="B4" s="1"/>
    </row>
    <row r="5" spans="1:13" ht="14.25">
      <c r="A5" s="2" t="s">
        <v>14</v>
      </c>
      <c r="B5" s="44" t="s">
        <v>24</v>
      </c>
      <c r="C5" s="27" t="s">
        <v>3</v>
      </c>
      <c r="D5" s="30" t="s">
        <v>9</v>
      </c>
      <c r="E5" s="31"/>
      <c r="F5" s="30" t="s">
        <v>9</v>
      </c>
      <c r="G5" s="3"/>
      <c r="H5" s="30" t="s">
        <v>9</v>
      </c>
      <c r="I5" s="31"/>
      <c r="J5" s="2" t="s">
        <v>9</v>
      </c>
      <c r="K5" s="3"/>
      <c r="L5" s="30" t="s">
        <v>9</v>
      </c>
      <c r="M5" s="31"/>
    </row>
    <row r="6" spans="1:13" ht="14.25">
      <c r="A6" s="4" t="s">
        <v>20</v>
      </c>
      <c r="B6" s="45"/>
      <c r="C6" s="28"/>
      <c r="D6" s="5" t="s">
        <v>21</v>
      </c>
      <c r="E6" s="6"/>
      <c r="F6" s="5" t="s">
        <v>0</v>
      </c>
      <c r="G6" s="6"/>
      <c r="H6" s="5" t="s">
        <v>1</v>
      </c>
      <c r="I6" s="6"/>
      <c r="J6" s="5" t="s">
        <v>2</v>
      </c>
      <c r="K6" s="6"/>
      <c r="L6" s="5" t="s">
        <v>7</v>
      </c>
      <c r="M6" s="6"/>
    </row>
    <row r="7" spans="1:13" ht="15" thickBot="1">
      <c r="A7" s="4"/>
      <c r="B7" s="45"/>
      <c r="C7" s="29" t="s">
        <v>6</v>
      </c>
      <c r="D7" s="7" t="s">
        <v>4</v>
      </c>
      <c r="E7" s="24" t="s">
        <v>3</v>
      </c>
      <c r="F7" s="7" t="s">
        <v>4</v>
      </c>
      <c r="G7" s="8" t="s">
        <v>3</v>
      </c>
      <c r="H7" s="7" t="s">
        <v>4</v>
      </c>
      <c r="I7" s="24" t="s">
        <v>3</v>
      </c>
      <c r="J7" s="7" t="s">
        <v>4</v>
      </c>
      <c r="K7" s="24" t="s">
        <v>3</v>
      </c>
      <c r="L7" s="7" t="s">
        <v>4</v>
      </c>
      <c r="M7" s="24" t="s">
        <v>3</v>
      </c>
    </row>
    <row r="8" spans="1:13" ht="14.25">
      <c r="A8" s="9" t="s">
        <v>14</v>
      </c>
      <c r="B8" s="46"/>
      <c r="C8" s="10"/>
      <c r="D8" s="11"/>
      <c r="E8" s="12"/>
      <c r="F8" s="35"/>
      <c r="G8" s="36"/>
      <c r="H8" s="11"/>
      <c r="I8" s="12"/>
      <c r="J8" s="11"/>
      <c r="K8" s="12"/>
      <c r="L8" s="35"/>
      <c r="M8" s="37"/>
    </row>
    <row r="9" spans="1:14" ht="14.25">
      <c r="A9" s="9" t="s">
        <v>22</v>
      </c>
      <c r="B9" s="46" t="s">
        <v>25</v>
      </c>
      <c r="C9" s="10">
        <v>0.4598</v>
      </c>
      <c r="D9" s="9">
        <v>1</v>
      </c>
      <c r="E9" s="12">
        <f aca="true" t="shared" si="0" ref="E9:E17">C9*D9</f>
        <v>0.4598</v>
      </c>
      <c r="F9" s="9">
        <v>1</v>
      </c>
      <c r="G9" s="13">
        <f>F9*C9</f>
        <v>0.4598</v>
      </c>
      <c r="H9" s="9">
        <v>1</v>
      </c>
      <c r="I9" s="12">
        <f>C9*H9</f>
        <v>0.4598</v>
      </c>
      <c r="J9" s="9">
        <v>1</v>
      </c>
      <c r="K9" s="12">
        <f>C9*J9</f>
        <v>0.4598</v>
      </c>
      <c r="L9" s="9">
        <v>1</v>
      </c>
      <c r="M9" s="25">
        <f aca="true" t="shared" si="1" ref="M9:M17">C9*L9</f>
        <v>0.4598</v>
      </c>
      <c r="N9" s="43"/>
    </row>
    <row r="10" spans="1:14" ht="14.25">
      <c r="A10" s="9" t="s">
        <v>23</v>
      </c>
      <c r="B10" s="46" t="s">
        <v>30</v>
      </c>
      <c r="C10" s="10">
        <v>0.25047</v>
      </c>
      <c r="D10" s="9">
        <v>0</v>
      </c>
      <c r="E10" s="12">
        <f t="shared" si="0"/>
        <v>0</v>
      </c>
      <c r="F10" s="9">
        <v>1</v>
      </c>
      <c r="G10" s="13">
        <f aca="true" t="shared" si="2" ref="G10:G17">F10*C10</f>
        <v>0.25047</v>
      </c>
      <c r="H10" s="9">
        <v>1</v>
      </c>
      <c r="I10" s="12">
        <f aca="true" t="shared" si="3" ref="I10:I17">C10*H10</f>
        <v>0.25047</v>
      </c>
      <c r="J10" s="9">
        <v>1</v>
      </c>
      <c r="K10" s="12">
        <f aca="true" t="shared" si="4" ref="K10:K17">C10*J10</f>
        <v>0.25047</v>
      </c>
      <c r="L10" s="9">
        <v>1</v>
      </c>
      <c r="M10" s="25">
        <f t="shared" si="1"/>
        <v>0.25047</v>
      </c>
      <c r="N10" s="43"/>
    </row>
    <row r="11" spans="1:14" ht="14.25">
      <c r="A11" s="9" t="s">
        <v>15</v>
      </c>
      <c r="B11" s="46" t="s">
        <v>26</v>
      </c>
      <c r="C11" s="10">
        <v>0.605</v>
      </c>
      <c r="D11" s="9">
        <v>1</v>
      </c>
      <c r="E11" s="12">
        <f t="shared" si="0"/>
        <v>0.605</v>
      </c>
      <c r="F11" s="9">
        <v>1</v>
      </c>
      <c r="G11" s="13">
        <f t="shared" si="2"/>
        <v>0.605</v>
      </c>
      <c r="H11" s="9">
        <v>1</v>
      </c>
      <c r="I11" s="12">
        <f t="shared" si="3"/>
        <v>0.605</v>
      </c>
      <c r="J11" s="9">
        <v>1</v>
      </c>
      <c r="K11" s="12">
        <f t="shared" si="4"/>
        <v>0.605</v>
      </c>
      <c r="L11" s="9">
        <v>1</v>
      </c>
      <c r="M11" s="25">
        <f t="shared" si="1"/>
        <v>0.605</v>
      </c>
      <c r="N11" s="43"/>
    </row>
    <row r="12" spans="1:14" ht="27.75">
      <c r="A12" s="9" t="s">
        <v>16</v>
      </c>
      <c r="B12" s="49" t="s">
        <v>27</v>
      </c>
      <c r="C12" s="10">
        <v>0.45012</v>
      </c>
      <c r="D12" s="9">
        <v>1</v>
      </c>
      <c r="E12" s="12">
        <f t="shared" si="0"/>
        <v>0.45012</v>
      </c>
      <c r="F12" s="9">
        <v>1</v>
      </c>
      <c r="G12" s="13">
        <f t="shared" si="2"/>
        <v>0.45012</v>
      </c>
      <c r="H12" s="9">
        <v>1</v>
      </c>
      <c r="I12" s="12">
        <f t="shared" si="3"/>
        <v>0.45012</v>
      </c>
      <c r="J12" s="9">
        <v>1</v>
      </c>
      <c r="K12" s="12">
        <f t="shared" si="4"/>
        <v>0.45012</v>
      </c>
      <c r="L12" s="9">
        <v>1</v>
      </c>
      <c r="M12" s="25">
        <f t="shared" si="1"/>
        <v>0.45012</v>
      </c>
      <c r="N12" s="43"/>
    </row>
    <row r="13" spans="1:14" ht="14.25">
      <c r="A13" s="9" t="s">
        <v>17</v>
      </c>
      <c r="B13" s="46" t="s">
        <v>28</v>
      </c>
      <c r="C13" s="10">
        <v>0.90145</v>
      </c>
      <c r="D13" s="9">
        <v>1</v>
      </c>
      <c r="E13" s="12">
        <f t="shared" si="0"/>
        <v>0.90145</v>
      </c>
      <c r="F13" s="9">
        <v>1</v>
      </c>
      <c r="G13" s="13">
        <f t="shared" si="2"/>
        <v>0.90145</v>
      </c>
      <c r="H13" s="9">
        <v>1</v>
      </c>
      <c r="I13" s="12">
        <f t="shared" si="3"/>
        <v>0.90145</v>
      </c>
      <c r="J13" s="9">
        <v>1</v>
      </c>
      <c r="K13" s="12">
        <f t="shared" si="4"/>
        <v>0.90145</v>
      </c>
      <c r="L13" s="9">
        <v>1</v>
      </c>
      <c r="M13" s="25">
        <f t="shared" si="1"/>
        <v>0.90145</v>
      </c>
      <c r="N13" s="43"/>
    </row>
    <row r="14" spans="1:14" ht="55.5">
      <c r="A14" s="9" t="s">
        <v>18</v>
      </c>
      <c r="B14" s="49" t="s">
        <v>29</v>
      </c>
      <c r="C14" s="10">
        <v>0.50215</v>
      </c>
      <c r="D14" s="9">
        <v>1</v>
      </c>
      <c r="E14" s="12">
        <f t="shared" si="0"/>
        <v>0.50215</v>
      </c>
      <c r="F14" s="9">
        <v>1</v>
      </c>
      <c r="G14" s="13">
        <f t="shared" si="2"/>
        <v>0.50215</v>
      </c>
      <c r="H14" s="9">
        <v>1</v>
      </c>
      <c r="I14" s="12">
        <f t="shared" si="3"/>
        <v>0.50215</v>
      </c>
      <c r="J14" s="9">
        <v>1</v>
      </c>
      <c r="K14" s="12">
        <f t="shared" si="4"/>
        <v>0.50215</v>
      </c>
      <c r="L14" s="9">
        <v>1</v>
      </c>
      <c r="M14" s="25">
        <f t="shared" si="1"/>
        <v>0.50215</v>
      </c>
      <c r="N14" s="43"/>
    </row>
    <row r="15" spans="1:14" ht="69">
      <c r="A15" s="9" t="s">
        <v>19</v>
      </c>
      <c r="B15" s="49" t="s">
        <v>31</v>
      </c>
      <c r="C15" s="10">
        <v>0.5203</v>
      </c>
      <c r="D15" s="9">
        <v>1</v>
      </c>
      <c r="E15" s="12">
        <f>0.54</f>
        <v>0.54</v>
      </c>
      <c r="F15" s="9">
        <v>1</v>
      </c>
      <c r="G15" s="13">
        <v>0.54</v>
      </c>
      <c r="H15" s="9">
        <v>1</v>
      </c>
      <c r="I15" s="12">
        <v>0.54</v>
      </c>
      <c r="J15" s="9">
        <v>1</v>
      </c>
      <c r="K15" s="12">
        <v>0.49</v>
      </c>
      <c r="L15" s="9">
        <v>1</v>
      </c>
      <c r="M15" s="25">
        <v>0.49</v>
      </c>
      <c r="N15" s="43"/>
    </row>
    <row r="16" spans="1:14" ht="14.25">
      <c r="A16" s="9" t="s">
        <v>10</v>
      </c>
      <c r="B16" s="46"/>
      <c r="C16" s="10">
        <v>0.45012</v>
      </c>
      <c r="D16" s="9">
        <v>1</v>
      </c>
      <c r="E16" s="12">
        <f t="shared" si="0"/>
        <v>0.45012</v>
      </c>
      <c r="F16" s="9">
        <v>1</v>
      </c>
      <c r="G16" s="13">
        <f t="shared" si="2"/>
        <v>0.45012</v>
      </c>
      <c r="H16" s="9">
        <v>1</v>
      </c>
      <c r="I16" s="12">
        <f t="shared" si="3"/>
        <v>0.45012</v>
      </c>
      <c r="J16" s="9">
        <v>1</v>
      </c>
      <c r="K16" s="12">
        <f t="shared" si="4"/>
        <v>0.45012</v>
      </c>
      <c r="L16" s="9">
        <v>1</v>
      </c>
      <c r="M16" s="25">
        <f t="shared" si="1"/>
        <v>0.45012</v>
      </c>
      <c r="N16" s="43"/>
    </row>
    <row r="17" spans="1:14" ht="14.25">
      <c r="A17" s="9" t="s">
        <v>11</v>
      </c>
      <c r="B17" s="46"/>
      <c r="C17" s="10">
        <v>0.15125</v>
      </c>
      <c r="D17" s="9">
        <v>1</v>
      </c>
      <c r="E17" s="12">
        <f t="shared" si="0"/>
        <v>0.15125</v>
      </c>
      <c r="F17" s="9">
        <v>1</v>
      </c>
      <c r="G17" s="13">
        <f t="shared" si="2"/>
        <v>0.15125</v>
      </c>
      <c r="H17" s="9">
        <v>1</v>
      </c>
      <c r="I17" s="12">
        <f t="shared" si="3"/>
        <v>0.15125</v>
      </c>
      <c r="J17" s="9">
        <v>1</v>
      </c>
      <c r="K17" s="12">
        <f t="shared" si="4"/>
        <v>0.15125</v>
      </c>
      <c r="L17" s="9">
        <v>1</v>
      </c>
      <c r="M17" s="25">
        <f t="shared" si="1"/>
        <v>0.15125</v>
      </c>
      <c r="N17" s="43"/>
    </row>
    <row r="18" spans="1:14" ht="15" thickBot="1">
      <c r="A18" s="9" t="s">
        <v>12</v>
      </c>
      <c r="B18" s="46"/>
      <c r="C18" s="10" t="s">
        <v>13</v>
      </c>
      <c r="D18" s="9"/>
      <c r="E18" s="39">
        <v>6.0016</v>
      </c>
      <c r="F18" s="40"/>
      <c r="G18" s="41">
        <v>7.8045</v>
      </c>
      <c r="H18" s="40"/>
      <c r="I18" s="39">
        <v>2.5047</v>
      </c>
      <c r="J18" s="40"/>
      <c r="K18" s="39">
        <v>0</v>
      </c>
      <c r="L18" s="40"/>
      <c r="M18" s="42">
        <v>6.5098</v>
      </c>
      <c r="N18" s="43"/>
    </row>
    <row r="19" spans="1:13" ht="14.25">
      <c r="A19" s="15" t="s">
        <v>5</v>
      </c>
      <c r="B19" s="47"/>
      <c r="C19" s="50">
        <f>E19+G19+I19+K19+M19</f>
        <v>44.02193</v>
      </c>
      <c r="D19" s="16"/>
      <c r="E19" s="17">
        <f>SUM(E8:E18)</f>
        <v>10.06149</v>
      </c>
      <c r="F19" s="32"/>
      <c r="G19" s="17">
        <f>SUM(G8:G18)</f>
        <v>12.11486</v>
      </c>
      <c r="H19" s="18"/>
      <c r="I19" s="17">
        <f>SUM(I8:I18)</f>
        <v>6.815060000000001</v>
      </c>
      <c r="J19" s="18"/>
      <c r="K19" s="17">
        <f>SUM(K8:K18)</f>
        <v>4.26036</v>
      </c>
      <c r="L19" s="33"/>
      <c r="M19" s="34">
        <f>SUM(M8:M18)</f>
        <v>10.77016</v>
      </c>
    </row>
    <row r="20" spans="1:13" ht="15" thickBot="1">
      <c r="A20" s="19"/>
      <c r="B20" s="48"/>
      <c r="C20" s="14"/>
      <c r="D20" s="7"/>
      <c r="E20" s="20"/>
      <c r="F20" s="21"/>
      <c r="G20" s="26"/>
      <c r="H20" s="21"/>
      <c r="I20" s="20"/>
      <c r="J20" s="21"/>
      <c r="K20" s="20"/>
      <c r="L20" s="22"/>
      <c r="M20" s="20"/>
    </row>
    <row r="21" spans="1:13" ht="14.25">
      <c r="A21" s="1"/>
      <c r="B21" s="1"/>
      <c r="C21" s="23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4.25">
      <c r="A22" s="1" t="s">
        <v>32</v>
      </c>
      <c r="B22" s="1"/>
      <c r="C22" s="23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>
      <c r="A23" s="1" t="s">
        <v>33</v>
      </c>
      <c r="B23" s="1"/>
      <c r="C23" s="23"/>
      <c r="D23" s="1"/>
      <c r="E23" s="1"/>
      <c r="F23" s="1"/>
      <c r="G23" s="1"/>
      <c r="J23" s="1"/>
      <c r="K23" s="1"/>
      <c r="L23" s="1"/>
      <c r="M23" s="1"/>
    </row>
    <row r="24" spans="1:13" ht="14.25">
      <c r="A24" s="1" t="s">
        <v>34</v>
      </c>
      <c r="B24" s="1"/>
      <c r="C24" s="1"/>
      <c r="D24" s="1"/>
      <c r="E24" s="1"/>
      <c r="F24" s="1"/>
      <c r="G24" s="1"/>
      <c r="J24" s="1"/>
      <c r="K24" s="1"/>
      <c r="L24" s="1"/>
      <c r="M24" s="1"/>
    </row>
    <row r="25" spans="1:13" ht="14.25">
      <c r="A25" s="1"/>
      <c r="B25" s="1"/>
      <c r="C25" s="1"/>
      <c r="D25" s="1"/>
      <c r="E25" s="1"/>
      <c r="F25" s="1"/>
      <c r="G25" s="1"/>
      <c r="J25" s="1"/>
      <c r="K25" s="1"/>
      <c r="L25" s="1"/>
      <c r="M25" s="1"/>
    </row>
    <row r="26" spans="1:13" ht="14.25">
      <c r="A26" s="1"/>
      <c r="B26" s="1"/>
      <c r="C26" s="1"/>
      <c r="D26" s="1"/>
      <c r="E26" s="1"/>
      <c r="F26" s="1"/>
      <c r="G26" s="1"/>
      <c r="J26" s="1"/>
      <c r="K26" s="1"/>
      <c r="L26" s="1"/>
      <c r="M26" s="1"/>
    </row>
    <row r="27" spans="1:13" ht="14.25">
      <c r="A27" s="1"/>
      <c r="B27" s="1"/>
      <c r="C27" s="1"/>
      <c r="D27" s="1"/>
      <c r="E27" s="1"/>
      <c r="F27" s="1"/>
      <c r="G27" s="1"/>
      <c r="J27" s="1"/>
      <c r="K27" s="1"/>
      <c r="L27" s="1"/>
      <c r="M27" s="1"/>
    </row>
    <row r="28" spans="1:13" ht="14.25">
      <c r="A28" s="1"/>
      <c r="B28" s="1"/>
      <c r="C28" s="1"/>
      <c r="D28" s="1"/>
      <c r="E28" s="1"/>
      <c r="F28" s="1"/>
      <c r="G28" s="1"/>
      <c r="J28" s="1"/>
      <c r="K28" s="1"/>
      <c r="L28" s="1"/>
      <c r="M28" s="1"/>
    </row>
    <row r="29" spans="1:13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2" ht="14.25">
      <c r="A30" s="1"/>
      <c r="B30" s="1"/>
    </row>
    <row r="31" spans="1:2" ht="14.25">
      <c r="A31" s="1"/>
      <c r="B31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ubr</dc:creator>
  <cp:keywords/>
  <dc:description/>
  <cp:lastModifiedBy>Jakoubková Marie</cp:lastModifiedBy>
  <cp:lastPrinted>2014-03-07T07:09:23Z</cp:lastPrinted>
  <dcterms:created xsi:type="dcterms:W3CDTF">2012-05-17T07:37:22Z</dcterms:created>
  <dcterms:modified xsi:type="dcterms:W3CDTF">2014-03-07T07:09:29Z</dcterms:modified>
  <cp:category/>
  <cp:version/>
  <cp:contentType/>
  <cp:contentStatus/>
</cp:coreProperties>
</file>