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168" windowWidth="9408" windowHeight="10764" activeTab="0"/>
  </bookViews>
  <sheets>
    <sheet name="RK-09-2014-43, př. 2" sheetId="1" r:id="rId1"/>
  </sheets>
  <definedNames/>
  <calcPr fullCalcOnLoad="1"/>
</workbook>
</file>

<file path=xl/sharedStrings.xml><?xml version="1.0" encoding="utf-8"?>
<sst xmlns="http://schemas.openxmlformats.org/spreadsheetml/2006/main" count="228" uniqueCount="143">
  <si>
    <t>celkový počet EO</t>
  </si>
  <si>
    <t>počet řešených EO</t>
  </si>
  <si>
    <t>název akce</t>
  </si>
  <si>
    <t>dotace z jiných zdrojů [%, zdroj]</t>
  </si>
  <si>
    <t>CELKEM</t>
  </si>
  <si>
    <t>ano</t>
  </si>
  <si>
    <t>ORP</t>
  </si>
  <si>
    <t>požadovaná dotace [%]</t>
  </si>
  <si>
    <t>celkové uznatelné náklady [Kč]</t>
  </si>
  <si>
    <t>požadovaná dotace [Kč]</t>
  </si>
  <si>
    <t>ID žádosti</t>
  </si>
  <si>
    <t>název žadatele</t>
  </si>
  <si>
    <t>IČO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</si>
  <si>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</si>
  <si>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</si>
  <si>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</si>
  <si>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</si>
  <si>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</si>
  <si>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</si>
  <si>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</si>
  <si>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</si>
  <si>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</si>
  <si>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</si>
  <si>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</si>
  <si>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</si>
  <si>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navržená dotace kraje [%]</t>
  </si>
  <si>
    <t>navržená dotace kraje [Kč]</t>
  </si>
  <si>
    <t>-</t>
  </si>
  <si>
    <t>Svaz vodovodů a kanalizací Žďársko</t>
  </si>
  <si>
    <t>VODOVODY A KANALIZACE, Třebíč</t>
  </si>
  <si>
    <t>Dotace na infrastrukturu vodovodů a kanalizací v roce 2014</t>
  </si>
  <si>
    <t>Obec Herálec</t>
  </si>
  <si>
    <t>Vodovod Herálec, zvýšení akumulace vody</t>
  </si>
  <si>
    <t>Obec Malčín</t>
  </si>
  <si>
    <t>Napojení nového vodního zdroje na obecní vodovod</t>
  </si>
  <si>
    <t>Obec Markvartice</t>
  </si>
  <si>
    <t>Veřejný vodovod Markvartice - posílení vodních zdrojů</t>
  </si>
  <si>
    <t>Obec Valeč</t>
  </si>
  <si>
    <t>Obec Věžnička</t>
  </si>
  <si>
    <t>Novostavba vodojemu v obci Věžnička</t>
  </si>
  <si>
    <t>Městys Dolní Cerekev</t>
  </si>
  <si>
    <t>Dolní Cerekev - místní část Spělov - rozšíření zdrojů pitné vody</t>
  </si>
  <si>
    <t>Vodovod Rokytnicko</t>
  </si>
  <si>
    <t>Obec Dolní Heřmanice</t>
  </si>
  <si>
    <t>Obec Hybrálec</t>
  </si>
  <si>
    <t>Obec Sedlice</t>
  </si>
  <si>
    <t>Obec Veselý Žďár</t>
  </si>
  <si>
    <t>Obec Želiv</t>
  </si>
  <si>
    <t>Rekonstrukce kanalizace Božejov</t>
  </si>
  <si>
    <t>Kanalizace a ČOV Dolní Heřmanice</t>
  </si>
  <si>
    <t>Dostavba kanalizace Hybrálec</t>
  </si>
  <si>
    <t>Rekonstrukce a modernizace ČOV Sedlice</t>
  </si>
  <si>
    <t>ČOV Veselý Žďár - navýšení kapacity na 750 EO</t>
  </si>
  <si>
    <t>Intenzifikace ČOV Želiv</t>
  </si>
  <si>
    <t>Městys Libice nad Doubravou</t>
  </si>
  <si>
    <t>Městys Štoky</t>
  </si>
  <si>
    <t>Zatrubnění otevřené stoky v Libici nad Doubravou</t>
  </si>
  <si>
    <t>Kanalizace a ČOV Pozovice a Smilov</t>
  </si>
  <si>
    <t>Kanalizace Pustina</t>
  </si>
  <si>
    <t>Nové Veselí - kanalizace ul. Dolní</t>
  </si>
  <si>
    <t>Kanalizace Náměšť nad Oslavou</t>
  </si>
  <si>
    <t>Výčapy - kanalizace a ČOV</t>
  </si>
  <si>
    <t>Obec Vojslavice</t>
  </si>
  <si>
    <t>Intenzifikace ČOV Vojslavice</t>
  </si>
  <si>
    <t>celkový počet obyv.</t>
  </si>
  <si>
    <t>počet řešených obyv.</t>
  </si>
  <si>
    <t>řešené obyv. [počet]</t>
  </si>
  <si>
    <t>řešený vodovod [m]</t>
  </si>
  <si>
    <t>řešené objekty [počet]</t>
  </si>
  <si>
    <t>ZZ00848.0001</t>
  </si>
  <si>
    <t>ZZ00848.0004</t>
  </si>
  <si>
    <t>ZZ00848.0005</t>
  </si>
  <si>
    <t>ZZ00848.0007</t>
  </si>
  <si>
    <t>ZZ00848.0010</t>
  </si>
  <si>
    <t>ZZ00848.0014</t>
  </si>
  <si>
    <t>ZZ00848.0017</t>
  </si>
  <si>
    <t>ZZ00848.0019</t>
  </si>
  <si>
    <t>ZZ00848.0020</t>
  </si>
  <si>
    <t>ZZ00848.0021</t>
  </si>
  <si>
    <t>ZZ00848.0022</t>
  </si>
  <si>
    <t>ZZ00848.0023</t>
  </si>
  <si>
    <t>ZZ00848.0024</t>
  </si>
  <si>
    <t>ZZ00848.0026</t>
  </si>
  <si>
    <t>ZZ00848.0027</t>
  </si>
  <si>
    <t>ZZ00848.0028</t>
  </si>
  <si>
    <t>ZZ00848.0029</t>
  </si>
  <si>
    <t>ZZ00848.0031</t>
  </si>
  <si>
    <t>ZZ00848.0032</t>
  </si>
  <si>
    <t>nové</t>
  </si>
  <si>
    <t>rekonstruované</t>
  </si>
  <si>
    <t>intenzifikované</t>
  </si>
  <si>
    <t>PE</t>
  </si>
  <si>
    <t>00267457</t>
  </si>
  <si>
    <t>HB</t>
  </si>
  <si>
    <t>00267848</t>
  </si>
  <si>
    <t>SnS</t>
  </si>
  <si>
    <t>Chot</t>
  </si>
  <si>
    <t>00290637</t>
  </si>
  <si>
    <t>Výstavba vodovodu - obec Valeč</t>
  </si>
  <si>
    <t>TR</t>
  </si>
  <si>
    <t>VM</t>
  </si>
  <si>
    <t>00488631</t>
  </si>
  <si>
    <t>Telč</t>
  </si>
  <si>
    <t>00373974</t>
  </si>
  <si>
    <t>JI</t>
  </si>
  <si>
    <t>00285765</t>
  </si>
  <si>
    <t>60418885</t>
  </si>
  <si>
    <t>poznámka</t>
  </si>
  <si>
    <t>74,01 - OPŽP</t>
  </si>
  <si>
    <t>43383513</t>
  </si>
  <si>
    <t>ZR</t>
  </si>
  <si>
    <t>povodí VN Mostiště, CHKO a CHOPAV Žďárské vrchy</t>
  </si>
  <si>
    <t>00543705</t>
  </si>
  <si>
    <t>povodí řeky Jihlavy</t>
  </si>
  <si>
    <t>vazba na lokality cenné z hlediska ochrany přírody nebo ochrany vod</t>
  </si>
  <si>
    <t>00268356</t>
  </si>
  <si>
    <t>Natura 2000 - Šlapanka a Zlatý potok</t>
  </si>
  <si>
    <t>00268445</t>
  </si>
  <si>
    <t>OP Veselý Žďár</t>
  </si>
  <si>
    <t>00842443</t>
  </si>
  <si>
    <t>00267791</t>
  </si>
  <si>
    <t>OP Dlouhá Mez, CHKO Železné hory</t>
  </si>
  <si>
    <t>00249041</t>
  </si>
  <si>
    <t>Hum</t>
  </si>
  <si>
    <t>00249394</t>
  </si>
  <si>
    <t>OP VN Švihov, Natura 2000 - Želivka</t>
  </si>
  <si>
    <t>00249483</t>
  </si>
  <si>
    <t>00247855</t>
  </si>
  <si>
    <t>NnO</t>
  </si>
  <si>
    <t>Natura 2000 - Údolí Oslavy a Chvojnice</t>
  </si>
  <si>
    <t>CELKEM - oblast B</t>
  </si>
  <si>
    <t>CELKEM - oblast A</t>
  </si>
  <si>
    <t>65,00 - MZe</t>
  </si>
  <si>
    <t>64,46 - MZe</t>
  </si>
  <si>
    <t>70,60 - OPŽP</t>
  </si>
  <si>
    <t>OP a povodí VN Švihov</t>
  </si>
  <si>
    <t>Městys Božejov</t>
  </si>
  <si>
    <t>bodové hodnocení</t>
  </si>
  <si>
    <t>Oblast B - Odvádění a čištění odpadních vod (§ 2321 Odvádění a čištění odpadních vod a nakládání s kaly)</t>
  </si>
  <si>
    <t>Oblast A - Zásobování pitnou vodou (§ 2310 Pitná voda)</t>
  </si>
  <si>
    <t>počet stran: 1</t>
  </si>
  <si>
    <t>ZZ00848.0018</t>
  </si>
  <si>
    <t>RK-09-2014-43,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</si>
</sst>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35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tabSelected="1" zoomScale="80" zoomScaleNormal="80" zoomScalePageLayoutView="0" workbookViewId="0" topLeftCell="A1">
      <pane xSplit="2" topLeftCell="E1" activePane="topRight" state="frozen"/>
      <selection pane="topLeft" activeCell="A1" sqref="A1"/>
      <selection pane="topRight" activeCell="X1" sqref="X1"/>
    </sheetView>
  </sheetViews>
  <sheetFormatPr defaultColWidth="9.00390625" defaultRowHeight="12.75"/>
  <cols>
    <col min="1" max="1" width="9.50390625" style="3" customWidth="1"/>
    <col min="2" max="2" width="15.875" style="2" customWidth="1"/>
    <col min="3" max="3" width="10.00390625" style="0" customWidth="1"/>
    <col min="4" max="4" width="25.75390625" style="0" customWidth="1"/>
    <col min="5" max="6" width="6.625" style="3" customWidth="1"/>
    <col min="7" max="7" width="7.375" style="3" customWidth="1"/>
    <col min="8" max="9" width="6.625" style="3" customWidth="1"/>
    <col min="10" max="10" width="7.375" style="3" customWidth="1"/>
    <col min="11" max="14" width="6.625" style="3" customWidth="1"/>
    <col min="15" max="15" width="15.75390625" style="1" customWidth="1"/>
    <col min="16" max="16" width="13.00390625" style="36" customWidth="1"/>
    <col min="17" max="18" width="6.75390625" style="5" customWidth="1"/>
    <col min="19" max="19" width="7.625" style="3" customWidth="1"/>
    <col min="20" max="20" width="6.625" style="0" customWidth="1"/>
    <col min="21" max="21" width="12.125" style="0" customWidth="1"/>
    <col min="22" max="22" width="4.50390625" style="0" customWidth="1"/>
    <col min="23" max="23" width="6.625" style="4" customWidth="1"/>
    <col min="24" max="24" width="11.625" style="0" customWidth="1"/>
  </cols>
  <sheetData>
    <row r="1" spans="1:24" ht="19.5" customHeight="1">
      <c r="A1" s="130" t="s">
        <v>30</v>
      </c>
      <c r="B1" s="15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35"/>
      <c r="Q1" s="10"/>
      <c r="R1" s="10"/>
      <c r="S1" s="8"/>
      <c r="T1" s="7"/>
      <c r="U1" s="7"/>
      <c r="V1" s="7"/>
      <c r="W1" s="11"/>
      <c r="X1" s="13" t="s">
        <v>142</v>
      </c>
    </row>
    <row r="2" spans="1:24" ht="19.5" customHeight="1" thickBot="1">
      <c r="A2" s="130" t="s">
        <v>139</v>
      </c>
      <c r="B2" s="15"/>
      <c r="C2" s="7"/>
      <c r="D2" s="7"/>
      <c r="E2" s="8"/>
      <c r="F2" s="8"/>
      <c r="G2" s="8"/>
      <c r="H2" s="12"/>
      <c r="I2" s="12"/>
      <c r="J2" s="12"/>
      <c r="K2" s="12"/>
      <c r="L2" s="12"/>
      <c r="M2" s="12"/>
      <c r="N2" s="12"/>
      <c r="O2" s="9"/>
      <c r="P2" s="35"/>
      <c r="Q2" s="10"/>
      <c r="R2" s="10"/>
      <c r="S2" s="8"/>
      <c r="T2" s="7"/>
      <c r="U2" s="7"/>
      <c r="V2" s="7"/>
      <c r="W2" s="11"/>
      <c r="X2" s="13" t="s">
        <v>140</v>
      </c>
    </row>
    <row r="3" spans="1:24" ht="19.5" customHeight="1">
      <c r="A3" s="8"/>
      <c r="B3" s="15"/>
      <c r="C3" s="7"/>
      <c r="D3" s="7"/>
      <c r="E3" s="8"/>
      <c r="F3" s="8"/>
      <c r="G3" s="8"/>
      <c r="H3" s="131" t="s">
        <v>19</v>
      </c>
      <c r="I3" s="132"/>
      <c r="J3" s="132"/>
      <c r="K3" s="132"/>
      <c r="L3" s="132"/>
      <c r="M3" s="132"/>
      <c r="N3" s="133"/>
      <c r="O3" s="9"/>
      <c r="P3" s="35"/>
      <c r="Q3" s="10"/>
      <c r="R3" s="10"/>
      <c r="S3" s="8"/>
      <c r="T3" s="7"/>
      <c r="U3" s="7"/>
      <c r="V3" s="7"/>
      <c r="W3" s="11"/>
      <c r="X3" s="13"/>
    </row>
    <row r="4" spans="1:24" s="6" customFormat="1" ht="30" customHeight="1" thickBot="1">
      <c r="A4" s="12"/>
      <c r="B4" s="102"/>
      <c r="C4" s="12"/>
      <c r="D4" s="12"/>
      <c r="E4" s="12"/>
      <c r="F4" s="12"/>
      <c r="G4" s="12"/>
      <c r="H4" s="134" t="s">
        <v>66</v>
      </c>
      <c r="I4" s="135"/>
      <c r="J4" s="135" t="s">
        <v>67</v>
      </c>
      <c r="K4" s="135"/>
      <c r="L4" s="135" t="s">
        <v>68</v>
      </c>
      <c r="M4" s="135"/>
      <c r="N4" s="136"/>
      <c r="O4" s="12"/>
      <c r="P4" s="37"/>
      <c r="Q4" s="12"/>
      <c r="R4" s="12"/>
      <c r="S4" s="12"/>
      <c r="T4" s="12"/>
      <c r="U4" s="12"/>
      <c r="V4" s="12"/>
      <c r="W4" s="12"/>
      <c r="X4" s="12"/>
    </row>
    <row r="5" spans="1:24" s="2" customFormat="1" ht="69.75" customHeight="1" thickBot="1">
      <c r="A5" s="77" t="s">
        <v>10</v>
      </c>
      <c r="B5" s="78" t="s">
        <v>11</v>
      </c>
      <c r="C5" s="78" t="s">
        <v>12</v>
      </c>
      <c r="D5" s="79" t="s">
        <v>2</v>
      </c>
      <c r="E5" s="79" t="s">
        <v>6</v>
      </c>
      <c r="F5" s="78" t="s">
        <v>64</v>
      </c>
      <c r="G5" s="80" t="s">
        <v>65</v>
      </c>
      <c r="H5" s="77" t="s">
        <v>22</v>
      </c>
      <c r="I5" s="78" t="s">
        <v>14</v>
      </c>
      <c r="J5" s="78" t="s">
        <v>13</v>
      </c>
      <c r="K5" s="78" t="s">
        <v>14</v>
      </c>
      <c r="L5" s="78" t="s">
        <v>88</v>
      </c>
      <c r="M5" s="78" t="s">
        <v>89</v>
      </c>
      <c r="N5" s="81" t="s">
        <v>90</v>
      </c>
      <c r="O5" s="78" t="s">
        <v>107</v>
      </c>
      <c r="P5" s="82" t="s">
        <v>8</v>
      </c>
      <c r="Q5" s="82" t="s">
        <v>18</v>
      </c>
      <c r="R5" s="78" t="s">
        <v>24</v>
      </c>
      <c r="S5" s="80" t="s">
        <v>3</v>
      </c>
      <c r="T5" s="78" t="s">
        <v>7</v>
      </c>
      <c r="U5" s="78" t="s">
        <v>9</v>
      </c>
      <c r="V5" s="83" t="s">
        <v>137</v>
      </c>
      <c r="W5" s="77" t="s">
        <v>25</v>
      </c>
      <c r="X5" s="81" t="s">
        <v>26</v>
      </c>
    </row>
    <row r="6" spans="1:24" s="20" customFormat="1" ht="45" customHeight="1">
      <c r="A6" s="32" t="s">
        <v>69</v>
      </c>
      <c r="B6" s="50" t="s">
        <v>31</v>
      </c>
      <c r="C6" s="33" t="s">
        <v>92</v>
      </c>
      <c r="D6" s="84" t="s">
        <v>32</v>
      </c>
      <c r="E6" s="34" t="s">
        <v>93</v>
      </c>
      <c r="F6" s="25">
        <v>1147</v>
      </c>
      <c r="G6" s="41">
        <v>1135</v>
      </c>
      <c r="H6" s="44">
        <v>0</v>
      </c>
      <c r="I6" s="25">
        <v>0</v>
      </c>
      <c r="J6" s="25">
        <v>0</v>
      </c>
      <c r="K6" s="25">
        <v>0</v>
      </c>
      <c r="L6" s="25">
        <v>1</v>
      </c>
      <c r="M6" s="25">
        <v>0</v>
      </c>
      <c r="N6" s="45">
        <v>0</v>
      </c>
      <c r="O6" s="34" t="s">
        <v>27</v>
      </c>
      <c r="P6" s="111">
        <v>2294133</v>
      </c>
      <c r="Q6" s="88" t="s">
        <v>5</v>
      </c>
      <c r="R6" s="34" t="s">
        <v>5</v>
      </c>
      <c r="S6" s="38">
        <v>0</v>
      </c>
      <c r="T6" s="112">
        <v>63</v>
      </c>
      <c r="U6" s="113">
        <v>1445304</v>
      </c>
      <c r="V6" s="114">
        <v>22</v>
      </c>
      <c r="W6" s="108">
        <v>63</v>
      </c>
      <c r="X6" s="104">
        <v>1445304</v>
      </c>
    </row>
    <row r="7" spans="1:24" s="20" customFormat="1" ht="45" customHeight="1">
      <c r="A7" s="16" t="s">
        <v>70</v>
      </c>
      <c r="B7" s="51" t="s">
        <v>33</v>
      </c>
      <c r="C7" s="17" t="s">
        <v>94</v>
      </c>
      <c r="D7" s="85" t="s">
        <v>34</v>
      </c>
      <c r="E7" s="18" t="s">
        <v>95</v>
      </c>
      <c r="F7" s="19">
        <v>204</v>
      </c>
      <c r="G7" s="42">
        <v>201</v>
      </c>
      <c r="H7" s="46">
        <v>0</v>
      </c>
      <c r="I7" s="19">
        <v>0</v>
      </c>
      <c r="J7" s="19">
        <v>2514</v>
      </c>
      <c r="K7" s="19">
        <v>0</v>
      </c>
      <c r="L7" s="19">
        <v>1</v>
      </c>
      <c r="M7" s="19">
        <v>0</v>
      </c>
      <c r="N7" s="47">
        <v>0</v>
      </c>
      <c r="O7" s="18" t="s">
        <v>27</v>
      </c>
      <c r="P7" s="115">
        <v>3040319</v>
      </c>
      <c r="Q7" s="89" t="s">
        <v>5</v>
      </c>
      <c r="R7" s="18" t="s">
        <v>5</v>
      </c>
      <c r="S7" s="39">
        <v>0</v>
      </c>
      <c r="T7" s="116">
        <v>70</v>
      </c>
      <c r="U7" s="117">
        <v>2128223</v>
      </c>
      <c r="V7" s="118">
        <v>27</v>
      </c>
      <c r="W7" s="52">
        <v>70</v>
      </c>
      <c r="X7" s="105">
        <v>2128223</v>
      </c>
    </row>
    <row r="8" spans="1:24" s="20" customFormat="1" ht="45" customHeight="1">
      <c r="A8" s="16" t="s">
        <v>71</v>
      </c>
      <c r="B8" s="51" t="s">
        <v>35</v>
      </c>
      <c r="C8" s="17" t="s">
        <v>101</v>
      </c>
      <c r="D8" s="75" t="s">
        <v>36</v>
      </c>
      <c r="E8" s="18" t="s">
        <v>102</v>
      </c>
      <c r="F8" s="19">
        <v>210</v>
      </c>
      <c r="G8" s="42">
        <v>210</v>
      </c>
      <c r="H8" s="46">
        <v>0</v>
      </c>
      <c r="I8" s="19">
        <v>0</v>
      </c>
      <c r="J8" s="19">
        <v>1978</v>
      </c>
      <c r="K8" s="19">
        <v>0</v>
      </c>
      <c r="L8" s="19">
        <v>1</v>
      </c>
      <c r="M8" s="19">
        <v>0</v>
      </c>
      <c r="N8" s="47">
        <v>0</v>
      </c>
      <c r="O8" s="18" t="s">
        <v>27</v>
      </c>
      <c r="P8" s="115">
        <v>4522132</v>
      </c>
      <c r="Q8" s="89" t="s">
        <v>5</v>
      </c>
      <c r="R8" s="18" t="s">
        <v>5</v>
      </c>
      <c r="S8" s="39">
        <v>0</v>
      </c>
      <c r="T8" s="116">
        <v>65</v>
      </c>
      <c r="U8" s="117">
        <v>2939385</v>
      </c>
      <c r="V8" s="118">
        <v>25</v>
      </c>
      <c r="W8" s="52">
        <v>65</v>
      </c>
      <c r="X8" s="105">
        <v>2939385</v>
      </c>
    </row>
    <row r="9" spans="1:24" s="20" customFormat="1" ht="45" customHeight="1">
      <c r="A9" s="16" t="s">
        <v>72</v>
      </c>
      <c r="B9" s="51" t="s">
        <v>37</v>
      </c>
      <c r="C9" s="17" t="s">
        <v>97</v>
      </c>
      <c r="D9" s="75" t="s">
        <v>98</v>
      </c>
      <c r="E9" s="18" t="s">
        <v>99</v>
      </c>
      <c r="F9" s="19">
        <v>754</v>
      </c>
      <c r="G9" s="42">
        <v>165</v>
      </c>
      <c r="H9" s="46">
        <v>70</v>
      </c>
      <c r="I9" s="19">
        <v>0</v>
      </c>
      <c r="J9" s="19">
        <v>1424.65</v>
      </c>
      <c r="K9" s="19">
        <v>0</v>
      </c>
      <c r="L9" s="19">
        <v>0</v>
      </c>
      <c r="M9" s="19">
        <v>0</v>
      </c>
      <c r="N9" s="47">
        <v>0</v>
      </c>
      <c r="O9" s="18" t="s">
        <v>27</v>
      </c>
      <c r="P9" s="115">
        <v>3990896</v>
      </c>
      <c r="Q9" s="89" t="s">
        <v>5</v>
      </c>
      <c r="R9" s="18" t="s">
        <v>5</v>
      </c>
      <c r="S9" s="39">
        <v>0</v>
      </c>
      <c r="T9" s="116">
        <v>60</v>
      </c>
      <c r="U9" s="117">
        <v>2394537</v>
      </c>
      <c r="V9" s="118">
        <v>21</v>
      </c>
      <c r="W9" s="52">
        <v>56.34</v>
      </c>
      <c r="X9" s="105">
        <v>2248619</v>
      </c>
    </row>
    <row r="10" spans="1:24" s="20" customFormat="1" ht="45" customHeight="1">
      <c r="A10" s="16" t="s">
        <v>73</v>
      </c>
      <c r="B10" s="51" t="s">
        <v>38</v>
      </c>
      <c r="C10" s="17" t="s">
        <v>103</v>
      </c>
      <c r="D10" s="75" t="s">
        <v>39</v>
      </c>
      <c r="E10" s="18" t="s">
        <v>104</v>
      </c>
      <c r="F10" s="19">
        <v>135</v>
      </c>
      <c r="G10" s="42">
        <v>135</v>
      </c>
      <c r="H10" s="46">
        <v>0</v>
      </c>
      <c r="I10" s="19">
        <v>0</v>
      </c>
      <c r="J10" s="19">
        <v>0</v>
      </c>
      <c r="K10" s="19">
        <v>0</v>
      </c>
      <c r="L10" s="19">
        <v>1</v>
      </c>
      <c r="M10" s="19">
        <v>0</v>
      </c>
      <c r="N10" s="47">
        <v>0</v>
      </c>
      <c r="O10" s="18" t="s">
        <v>27</v>
      </c>
      <c r="P10" s="115">
        <v>2210622</v>
      </c>
      <c r="Q10" s="89" t="s">
        <v>5</v>
      </c>
      <c r="R10" s="18" t="s">
        <v>5</v>
      </c>
      <c r="S10" s="39">
        <v>0</v>
      </c>
      <c r="T10" s="116">
        <v>64.9</v>
      </c>
      <c r="U10" s="117">
        <v>1434694</v>
      </c>
      <c r="V10" s="118">
        <v>24</v>
      </c>
      <c r="W10" s="52">
        <v>64.9</v>
      </c>
      <c r="X10" s="105">
        <v>1434694</v>
      </c>
    </row>
    <row r="11" spans="1:24" s="20" customFormat="1" ht="45" customHeight="1">
      <c r="A11" s="16" t="s">
        <v>74</v>
      </c>
      <c r="B11" s="66" t="s">
        <v>40</v>
      </c>
      <c r="C11" s="67" t="s">
        <v>105</v>
      </c>
      <c r="D11" s="75" t="s">
        <v>41</v>
      </c>
      <c r="E11" s="68" t="s">
        <v>104</v>
      </c>
      <c r="F11" s="69">
        <v>1292</v>
      </c>
      <c r="G11" s="70">
        <v>180</v>
      </c>
      <c r="H11" s="71">
        <v>0</v>
      </c>
      <c r="I11" s="69">
        <v>0</v>
      </c>
      <c r="J11" s="69">
        <v>351</v>
      </c>
      <c r="K11" s="69">
        <v>0</v>
      </c>
      <c r="L11" s="69">
        <v>3</v>
      </c>
      <c r="M11" s="69">
        <v>0</v>
      </c>
      <c r="N11" s="72">
        <v>0</v>
      </c>
      <c r="O11" s="18" t="s">
        <v>27</v>
      </c>
      <c r="P11" s="119">
        <v>2988135</v>
      </c>
      <c r="Q11" s="90" t="s">
        <v>5</v>
      </c>
      <c r="R11" s="68" t="s">
        <v>5</v>
      </c>
      <c r="S11" s="73">
        <v>0</v>
      </c>
      <c r="T11" s="120">
        <v>60</v>
      </c>
      <c r="U11" s="121">
        <v>1792881</v>
      </c>
      <c r="V11" s="129">
        <v>24</v>
      </c>
      <c r="W11" s="74">
        <v>60</v>
      </c>
      <c r="X11" s="106">
        <v>1792881</v>
      </c>
    </row>
    <row r="12" spans="1:24" s="20" customFormat="1" ht="45" customHeight="1" thickBot="1">
      <c r="A12" s="21" t="s">
        <v>75</v>
      </c>
      <c r="B12" s="103" t="s">
        <v>29</v>
      </c>
      <c r="C12" s="22" t="s">
        <v>106</v>
      </c>
      <c r="D12" s="76" t="s">
        <v>42</v>
      </c>
      <c r="E12" s="23" t="s">
        <v>99</v>
      </c>
      <c r="F12" s="24">
        <v>2101</v>
      </c>
      <c r="G12" s="43">
        <v>2101</v>
      </c>
      <c r="H12" s="48">
        <v>2101</v>
      </c>
      <c r="I12" s="24">
        <v>0</v>
      </c>
      <c r="J12" s="24">
        <v>16441</v>
      </c>
      <c r="K12" s="24">
        <v>0</v>
      </c>
      <c r="L12" s="24">
        <v>4</v>
      </c>
      <c r="M12" s="24">
        <v>0</v>
      </c>
      <c r="N12" s="49">
        <v>0</v>
      </c>
      <c r="O12" s="23" t="s">
        <v>27</v>
      </c>
      <c r="P12" s="122">
        <v>71950389</v>
      </c>
      <c r="Q12" s="91" t="s">
        <v>5</v>
      </c>
      <c r="R12" s="23" t="s">
        <v>5</v>
      </c>
      <c r="S12" s="40" t="s">
        <v>108</v>
      </c>
      <c r="T12" s="123">
        <v>0.99</v>
      </c>
      <c r="U12" s="124">
        <v>712308</v>
      </c>
      <c r="V12" s="125">
        <v>25</v>
      </c>
      <c r="W12" s="54">
        <v>0.99</v>
      </c>
      <c r="X12" s="107">
        <v>712308</v>
      </c>
    </row>
    <row r="13" spans="1:24" s="31" customFormat="1" ht="30" customHeight="1" thickBot="1">
      <c r="A13" s="137" t="s">
        <v>131</v>
      </c>
      <c r="B13" s="138"/>
      <c r="C13" s="138"/>
      <c r="D13" s="138"/>
      <c r="E13" s="138"/>
      <c r="F13" s="139"/>
      <c r="G13" s="87">
        <f aca="true" t="shared" si="0" ref="G13:N13">SUM(G6:G12)</f>
        <v>4127</v>
      </c>
      <c r="H13" s="92">
        <f t="shared" si="0"/>
        <v>2171</v>
      </c>
      <c r="I13" s="86">
        <f t="shared" si="0"/>
        <v>0</v>
      </c>
      <c r="J13" s="86">
        <f t="shared" si="0"/>
        <v>22708.65</v>
      </c>
      <c r="K13" s="86">
        <f t="shared" si="0"/>
        <v>0</v>
      </c>
      <c r="L13" s="86">
        <f t="shared" si="0"/>
        <v>11</v>
      </c>
      <c r="M13" s="86">
        <f t="shared" si="0"/>
        <v>0</v>
      </c>
      <c r="N13" s="87">
        <f t="shared" si="0"/>
        <v>0</v>
      </c>
      <c r="O13" s="27"/>
      <c r="P13" s="128">
        <f>SUM(P6:P12)</f>
        <v>90996626</v>
      </c>
      <c r="Q13" s="27"/>
      <c r="R13" s="27"/>
      <c r="S13" s="26"/>
      <c r="T13" s="26"/>
      <c r="U13" s="127">
        <f>SUM(U6:U12)</f>
        <v>12847332</v>
      </c>
      <c r="V13" s="28"/>
      <c r="W13" s="29"/>
      <c r="X13" s="30">
        <f>SUM(X6:X12)</f>
        <v>12701414</v>
      </c>
    </row>
    <row r="14" spans="1:32" s="2" customFormat="1" ht="19.5" customHeight="1">
      <c r="A14" s="14"/>
      <c r="B14" s="55"/>
      <c r="C14" s="55"/>
      <c r="D14" s="55"/>
      <c r="E14" s="56"/>
      <c r="F14" s="56"/>
      <c r="G14" s="56"/>
      <c r="H14" s="57"/>
      <c r="I14" s="57"/>
      <c r="J14" s="57"/>
      <c r="K14" s="57"/>
      <c r="L14" s="57"/>
      <c r="M14" s="57"/>
      <c r="N14" s="57"/>
      <c r="O14" s="59"/>
      <c r="P14" s="58"/>
      <c r="Q14" s="60"/>
      <c r="S14" s="56"/>
      <c r="T14" s="61"/>
      <c r="U14" s="110"/>
      <c r="V14" s="55"/>
      <c r="W14" s="62"/>
      <c r="X14" s="63"/>
      <c r="Y14" s="64"/>
      <c r="Z14" s="64"/>
      <c r="AA14" s="64"/>
      <c r="AB14" s="64"/>
      <c r="AC14" s="64"/>
      <c r="AD14" s="64"/>
      <c r="AE14" s="64"/>
      <c r="AF14" s="64"/>
    </row>
    <row r="15" spans="1:24" ht="19.5" customHeight="1" thickBot="1">
      <c r="A15" s="130" t="s">
        <v>138</v>
      </c>
      <c r="B15" s="15"/>
      <c r="C15" s="7"/>
      <c r="D15" s="7"/>
      <c r="E15" s="8"/>
      <c r="F15" s="8"/>
      <c r="G15" s="8"/>
      <c r="H15" s="12"/>
      <c r="I15" s="12"/>
      <c r="J15" s="12"/>
      <c r="K15" s="12"/>
      <c r="L15" s="12"/>
      <c r="M15" s="12"/>
      <c r="N15" s="12"/>
      <c r="O15" s="9"/>
      <c r="P15" s="35"/>
      <c r="Q15" s="10"/>
      <c r="R15" s="10"/>
      <c r="S15" s="8"/>
      <c r="T15" s="7"/>
      <c r="U15" s="93"/>
      <c r="V15" s="7"/>
      <c r="W15" s="11"/>
      <c r="X15" s="13"/>
    </row>
    <row r="16" spans="1:24" ht="19.5" customHeight="1">
      <c r="A16" s="8"/>
      <c r="B16" s="15"/>
      <c r="C16" s="7"/>
      <c r="D16" s="7"/>
      <c r="E16" s="8"/>
      <c r="F16" s="8"/>
      <c r="G16" s="8"/>
      <c r="H16" s="131" t="s">
        <v>19</v>
      </c>
      <c r="I16" s="132"/>
      <c r="J16" s="132"/>
      <c r="K16" s="132"/>
      <c r="L16" s="132"/>
      <c r="M16" s="132"/>
      <c r="N16" s="133"/>
      <c r="O16" s="9"/>
      <c r="P16" s="35"/>
      <c r="Q16" s="10"/>
      <c r="R16" s="10"/>
      <c r="S16" s="8"/>
      <c r="T16" s="7"/>
      <c r="U16" s="7"/>
      <c r="V16" s="7"/>
      <c r="W16" s="11"/>
      <c r="X16" s="13"/>
    </row>
    <row r="17" spans="1:24" s="6" customFormat="1" ht="30" customHeight="1" thickBot="1">
      <c r="A17" s="12"/>
      <c r="B17" s="102"/>
      <c r="C17" s="12"/>
      <c r="D17" s="12"/>
      <c r="E17" s="12"/>
      <c r="F17" s="12"/>
      <c r="G17" s="12"/>
      <c r="H17" s="134" t="s">
        <v>20</v>
      </c>
      <c r="I17" s="135"/>
      <c r="J17" s="135" t="s">
        <v>21</v>
      </c>
      <c r="K17" s="135"/>
      <c r="L17" s="135" t="s">
        <v>23</v>
      </c>
      <c r="M17" s="135"/>
      <c r="N17" s="136"/>
      <c r="O17" s="12"/>
      <c r="P17" s="37"/>
      <c r="Q17" s="12"/>
      <c r="R17" s="12"/>
      <c r="S17" s="12"/>
      <c r="T17" s="12"/>
      <c r="U17" s="12"/>
      <c r="V17" s="12"/>
      <c r="W17" s="12"/>
      <c r="X17" s="12"/>
    </row>
    <row r="18" spans="1:24" s="2" customFormat="1" ht="69" customHeight="1" thickBot="1">
      <c r="A18" s="77" t="s">
        <v>10</v>
      </c>
      <c r="B18" s="78" t="s">
        <v>11</v>
      </c>
      <c r="C18" s="78" t="s">
        <v>12</v>
      </c>
      <c r="D18" s="79" t="s">
        <v>2</v>
      </c>
      <c r="E18" s="79" t="s">
        <v>6</v>
      </c>
      <c r="F18" s="78" t="s">
        <v>0</v>
      </c>
      <c r="G18" s="80" t="s">
        <v>1</v>
      </c>
      <c r="H18" s="77" t="s">
        <v>22</v>
      </c>
      <c r="I18" s="78" t="s">
        <v>14</v>
      </c>
      <c r="J18" s="78" t="s">
        <v>13</v>
      </c>
      <c r="K18" s="78" t="s">
        <v>14</v>
      </c>
      <c r="L18" s="78" t="s">
        <v>15</v>
      </c>
      <c r="M18" s="78" t="s">
        <v>16</v>
      </c>
      <c r="N18" s="81" t="s">
        <v>17</v>
      </c>
      <c r="O18" s="78" t="s">
        <v>114</v>
      </c>
      <c r="P18" s="82" t="s">
        <v>8</v>
      </c>
      <c r="Q18" s="82" t="s">
        <v>18</v>
      </c>
      <c r="R18" s="78" t="s">
        <v>24</v>
      </c>
      <c r="S18" s="80" t="s">
        <v>3</v>
      </c>
      <c r="T18" s="78" t="s">
        <v>7</v>
      </c>
      <c r="U18" s="78" t="s">
        <v>9</v>
      </c>
      <c r="V18" s="83" t="s">
        <v>137</v>
      </c>
      <c r="W18" s="77" t="s">
        <v>25</v>
      </c>
      <c r="X18" s="81" t="s">
        <v>26</v>
      </c>
    </row>
    <row r="19" spans="1:24" s="20" customFormat="1" ht="45" customHeight="1">
      <c r="A19" s="32" t="s">
        <v>141</v>
      </c>
      <c r="B19" s="50" t="s">
        <v>136</v>
      </c>
      <c r="C19" s="33" t="s">
        <v>127</v>
      </c>
      <c r="D19" s="84" t="s">
        <v>48</v>
      </c>
      <c r="E19" s="34" t="s">
        <v>91</v>
      </c>
      <c r="F19" s="25">
        <v>1150</v>
      </c>
      <c r="G19" s="45">
        <v>124</v>
      </c>
      <c r="H19" s="44">
        <v>0</v>
      </c>
      <c r="I19" s="25">
        <v>124</v>
      </c>
      <c r="J19" s="25">
        <v>0</v>
      </c>
      <c r="K19" s="25">
        <v>325</v>
      </c>
      <c r="L19" s="25">
        <v>0</v>
      </c>
      <c r="M19" s="25">
        <v>0</v>
      </c>
      <c r="N19" s="45">
        <v>0</v>
      </c>
      <c r="O19" s="34" t="s">
        <v>135</v>
      </c>
      <c r="P19" s="111">
        <v>1538826</v>
      </c>
      <c r="Q19" s="88" t="s">
        <v>5</v>
      </c>
      <c r="R19" s="34" t="s">
        <v>5</v>
      </c>
      <c r="S19" s="38">
        <v>0</v>
      </c>
      <c r="T19" s="112">
        <v>63</v>
      </c>
      <c r="U19" s="113">
        <v>969460</v>
      </c>
      <c r="V19" s="114">
        <v>20</v>
      </c>
      <c r="W19" s="108">
        <v>63</v>
      </c>
      <c r="X19" s="104">
        <v>969460</v>
      </c>
    </row>
    <row r="20" spans="1:24" s="20" customFormat="1" ht="45" customHeight="1">
      <c r="A20" s="16" t="s">
        <v>76</v>
      </c>
      <c r="B20" s="51" t="s">
        <v>43</v>
      </c>
      <c r="C20" s="17" t="s">
        <v>119</v>
      </c>
      <c r="D20" s="75" t="s">
        <v>49</v>
      </c>
      <c r="E20" s="18" t="s">
        <v>100</v>
      </c>
      <c r="F20" s="19">
        <v>530</v>
      </c>
      <c r="G20" s="47">
        <v>530</v>
      </c>
      <c r="H20" s="46">
        <v>530</v>
      </c>
      <c r="I20" s="19">
        <v>0</v>
      </c>
      <c r="J20" s="19">
        <v>5258</v>
      </c>
      <c r="K20" s="19">
        <v>0</v>
      </c>
      <c r="L20" s="19">
        <v>1</v>
      </c>
      <c r="M20" s="19">
        <v>0</v>
      </c>
      <c r="N20" s="47">
        <v>0</v>
      </c>
      <c r="O20" s="18" t="s">
        <v>27</v>
      </c>
      <c r="P20" s="115">
        <v>56440329</v>
      </c>
      <c r="Q20" s="89" t="s">
        <v>5</v>
      </c>
      <c r="R20" s="18" t="s">
        <v>5</v>
      </c>
      <c r="S20" s="39" t="s">
        <v>133</v>
      </c>
      <c r="T20" s="116">
        <v>10.54</v>
      </c>
      <c r="U20" s="117">
        <v>5947246</v>
      </c>
      <c r="V20" s="118">
        <v>14</v>
      </c>
      <c r="W20" s="52">
        <v>6.88</v>
      </c>
      <c r="X20" s="105">
        <v>3885186</v>
      </c>
    </row>
    <row r="21" spans="1:24" s="20" customFormat="1" ht="45" customHeight="1">
      <c r="A21" s="16" t="s">
        <v>77</v>
      </c>
      <c r="B21" s="51" t="s">
        <v>44</v>
      </c>
      <c r="C21" s="17" t="s">
        <v>112</v>
      </c>
      <c r="D21" s="75" t="s">
        <v>50</v>
      </c>
      <c r="E21" s="18" t="s">
        <v>104</v>
      </c>
      <c r="F21" s="19">
        <v>428</v>
      </c>
      <c r="G21" s="47">
        <v>103</v>
      </c>
      <c r="H21" s="46">
        <v>103</v>
      </c>
      <c r="I21" s="19">
        <v>0</v>
      </c>
      <c r="J21" s="19">
        <v>1099</v>
      </c>
      <c r="K21" s="19">
        <v>0</v>
      </c>
      <c r="L21" s="19">
        <v>0</v>
      </c>
      <c r="M21" s="19">
        <v>0</v>
      </c>
      <c r="N21" s="47">
        <v>0</v>
      </c>
      <c r="O21" s="18" t="s">
        <v>113</v>
      </c>
      <c r="P21" s="115">
        <v>6200457</v>
      </c>
      <c r="Q21" s="89" t="s">
        <v>5</v>
      </c>
      <c r="R21" s="18" t="s">
        <v>5</v>
      </c>
      <c r="S21" s="39">
        <v>0</v>
      </c>
      <c r="T21" s="116">
        <v>61</v>
      </c>
      <c r="U21" s="117">
        <v>3782279</v>
      </c>
      <c r="V21" s="118">
        <v>19</v>
      </c>
      <c r="W21" s="52">
        <v>61</v>
      </c>
      <c r="X21" s="105">
        <v>3782279</v>
      </c>
    </row>
    <row r="22" spans="1:24" s="20" customFormat="1" ht="45" customHeight="1">
      <c r="A22" s="16" t="s">
        <v>78</v>
      </c>
      <c r="B22" s="51" t="s">
        <v>45</v>
      </c>
      <c r="C22" s="17" t="s">
        <v>122</v>
      </c>
      <c r="D22" s="75" t="s">
        <v>51</v>
      </c>
      <c r="E22" s="18" t="s">
        <v>123</v>
      </c>
      <c r="F22" s="19">
        <v>211</v>
      </c>
      <c r="G22" s="47">
        <v>211</v>
      </c>
      <c r="H22" s="46">
        <v>0</v>
      </c>
      <c r="I22" s="19">
        <v>211</v>
      </c>
      <c r="J22" s="19">
        <v>0</v>
      </c>
      <c r="K22" s="19">
        <v>0</v>
      </c>
      <c r="L22" s="19">
        <v>0</v>
      </c>
      <c r="M22" s="19">
        <v>1</v>
      </c>
      <c r="N22" s="47">
        <v>0</v>
      </c>
      <c r="O22" s="18" t="s">
        <v>135</v>
      </c>
      <c r="P22" s="115">
        <v>1877890</v>
      </c>
      <c r="Q22" s="89" t="s">
        <v>5</v>
      </c>
      <c r="R22" s="18" t="s">
        <v>5</v>
      </c>
      <c r="S22" s="39">
        <v>0</v>
      </c>
      <c r="T22" s="116">
        <v>75</v>
      </c>
      <c r="U22" s="117">
        <v>1408418</v>
      </c>
      <c r="V22" s="118">
        <v>17</v>
      </c>
      <c r="W22" s="52">
        <v>75</v>
      </c>
      <c r="X22" s="105">
        <v>1408418</v>
      </c>
    </row>
    <row r="23" spans="1:24" s="20" customFormat="1" ht="45" customHeight="1">
      <c r="A23" s="16" t="s">
        <v>79</v>
      </c>
      <c r="B23" s="51" t="s">
        <v>46</v>
      </c>
      <c r="C23" s="17" t="s">
        <v>117</v>
      </c>
      <c r="D23" s="75" t="s">
        <v>52</v>
      </c>
      <c r="E23" s="18" t="s">
        <v>93</v>
      </c>
      <c r="F23" s="19">
        <v>565</v>
      </c>
      <c r="G23" s="47">
        <v>565</v>
      </c>
      <c r="H23" s="46">
        <v>20</v>
      </c>
      <c r="I23" s="19">
        <v>565</v>
      </c>
      <c r="J23" s="19">
        <v>317</v>
      </c>
      <c r="K23" s="19">
        <v>0</v>
      </c>
      <c r="L23" s="19">
        <v>0</v>
      </c>
      <c r="M23" s="19">
        <v>0</v>
      </c>
      <c r="N23" s="47">
        <v>1</v>
      </c>
      <c r="O23" s="18" t="s">
        <v>118</v>
      </c>
      <c r="P23" s="115">
        <v>4621315</v>
      </c>
      <c r="Q23" s="89" t="s">
        <v>5</v>
      </c>
      <c r="R23" s="18" t="s">
        <v>5</v>
      </c>
      <c r="S23" s="39">
        <v>0</v>
      </c>
      <c r="T23" s="116">
        <v>65</v>
      </c>
      <c r="U23" s="117">
        <v>3003855</v>
      </c>
      <c r="V23" s="118">
        <v>24</v>
      </c>
      <c r="W23" s="52">
        <v>65</v>
      </c>
      <c r="X23" s="105">
        <v>3003855</v>
      </c>
    </row>
    <row r="24" spans="1:24" s="20" customFormat="1" ht="45" customHeight="1">
      <c r="A24" s="16" t="s">
        <v>80</v>
      </c>
      <c r="B24" s="51" t="s">
        <v>62</v>
      </c>
      <c r="C24" s="17" t="s">
        <v>124</v>
      </c>
      <c r="D24" s="75" t="s">
        <v>63</v>
      </c>
      <c r="E24" s="18" t="s">
        <v>123</v>
      </c>
      <c r="F24" s="19">
        <v>130</v>
      </c>
      <c r="G24" s="47">
        <v>130</v>
      </c>
      <c r="H24" s="46">
        <v>0</v>
      </c>
      <c r="I24" s="19">
        <v>130</v>
      </c>
      <c r="J24" s="19">
        <v>0</v>
      </c>
      <c r="K24" s="19">
        <v>0</v>
      </c>
      <c r="L24" s="19">
        <v>0</v>
      </c>
      <c r="M24" s="19">
        <v>0</v>
      </c>
      <c r="N24" s="47">
        <v>1</v>
      </c>
      <c r="O24" s="18" t="s">
        <v>125</v>
      </c>
      <c r="P24" s="115">
        <v>1501852</v>
      </c>
      <c r="Q24" s="89" t="s">
        <v>5</v>
      </c>
      <c r="R24" s="18" t="s">
        <v>5</v>
      </c>
      <c r="S24" s="39">
        <v>0</v>
      </c>
      <c r="T24" s="116">
        <v>75</v>
      </c>
      <c r="U24" s="117">
        <v>1126389</v>
      </c>
      <c r="V24" s="118">
        <v>16</v>
      </c>
      <c r="W24" s="52">
        <v>75</v>
      </c>
      <c r="X24" s="105">
        <v>1126389</v>
      </c>
    </row>
    <row r="25" spans="1:24" s="20" customFormat="1" ht="45" customHeight="1">
      <c r="A25" s="16" t="s">
        <v>81</v>
      </c>
      <c r="B25" s="51" t="s">
        <v>47</v>
      </c>
      <c r="C25" s="17" t="s">
        <v>126</v>
      </c>
      <c r="D25" s="75" t="s">
        <v>53</v>
      </c>
      <c r="E25" s="18" t="s">
        <v>123</v>
      </c>
      <c r="F25" s="19">
        <v>1250</v>
      </c>
      <c r="G25" s="47">
        <v>1250</v>
      </c>
      <c r="H25" s="46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47">
        <v>1</v>
      </c>
      <c r="O25" s="18" t="s">
        <v>135</v>
      </c>
      <c r="P25" s="115">
        <v>5944000</v>
      </c>
      <c r="Q25" s="89" t="s">
        <v>5</v>
      </c>
      <c r="R25" s="18" t="s">
        <v>5</v>
      </c>
      <c r="S25" s="39">
        <v>0</v>
      </c>
      <c r="T25" s="116">
        <v>75</v>
      </c>
      <c r="U25" s="117">
        <v>4458000</v>
      </c>
      <c r="V25" s="118">
        <v>20</v>
      </c>
      <c r="W25" s="52">
        <v>75</v>
      </c>
      <c r="X25" s="105">
        <v>4458000</v>
      </c>
    </row>
    <row r="26" spans="1:24" s="20" customFormat="1" ht="45" customHeight="1">
      <c r="A26" s="16" t="s">
        <v>82</v>
      </c>
      <c r="B26" s="51" t="s">
        <v>54</v>
      </c>
      <c r="C26" s="17" t="s">
        <v>120</v>
      </c>
      <c r="D26" s="75" t="s">
        <v>56</v>
      </c>
      <c r="E26" s="18" t="s">
        <v>96</v>
      </c>
      <c r="F26" s="19">
        <v>490</v>
      </c>
      <c r="G26" s="47">
        <v>335</v>
      </c>
      <c r="H26" s="46">
        <v>0</v>
      </c>
      <c r="I26" s="19">
        <v>335</v>
      </c>
      <c r="J26" s="19">
        <v>94</v>
      </c>
      <c r="K26" s="19">
        <v>0</v>
      </c>
      <c r="L26" s="19">
        <v>0</v>
      </c>
      <c r="M26" s="19">
        <v>0</v>
      </c>
      <c r="N26" s="47">
        <v>0</v>
      </c>
      <c r="O26" s="18" t="s">
        <v>121</v>
      </c>
      <c r="P26" s="115">
        <v>785981</v>
      </c>
      <c r="Q26" s="89" t="s">
        <v>5</v>
      </c>
      <c r="R26" s="18" t="s">
        <v>5</v>
      </c>
      <c r="S26" s="39">
        <v>0</v>
      </c>
      <c r="T26" s="116">
        <v>75</v>
      </c>
      <c r="U26" s="117">
        <v>589486</v>
      </c>
      <c r="V26" s="118">
        <v>24</v>
      </c>
      <c r="W26" s="52">
        <v>75</v>
      </c>
      <c r="X26" s="105">
        <v>589486</v>
      </c>
    </row>
    <row r="27" spans="1:24" s="20" customFormat="1" ht="45" customHeight="1">
      <c r="A27" s="16" t="s">
        <v>83</v>
      </c>
      <c r="B27" s="51" t="s">
        <v>55</v>
      </c>
      <c r="C27" s="17" t="s">
        <v>115</v>
      </c>
      <c r="D27" s="75" t="s">
        <v>57</v>
      </c>
      <c r="E27" s="18" t="s">
        <v>93</v>
      </c>
      <c r="F27" s="19">
        <v>1797</v>
      </c>
      <c r="G27" s="47">
        <v>260</v>
      </c>
      <c r="H27" s="46">
        <v>260</v>
      </c>
      <c r="I27" s="19">
        <v>0</v>
      </c>
      <c r="J27" s="19">
        <v>3277</v>
      </c>
      <c r="K27" s="19">
        <v>0</v>
      </c>
      <c r="L27" s="19">
        <v>2</v>
      </c>
      <c r="M27" s="19">
        <v>0</v>
      </c>
      <c r="N27" s="47">
        <v>0</v>
      </c>
      <c r="O27" s="18" t="s">
        <v>116</v>
      </c>
      <c r="P27" s="115">
        <v>22856844</v>
      </c>
      <c r="Q27" s="89" t="s">
        <v>5</v>
      </c>
      <c r="R27" s="18" t="s">
        <v>5</v>
      </c>
      <c r="S27" s="39" t="s">
        <v>132</v>
      </c>
      <c r="T27" s="116">
        <v>7</v>
      </c>
      <c r="U27" s="117">
        <v>1600000</v>
      </c>
      <c r="V27" s="118">
        <v>16</v>
      </c>
      <c r="W27" s="52">
        <v>7</v>
      </c>
      <c r="X27" s="105">
        <v>1600000</v>
      </c>
    </row>
    <row r="28" spans="1:24" s="20" customFormat="1" ht="45" customHeight="1">
      <c r="A28" s="16" t="s">
        <v>84</v>
      </c>
      <c r="B28" s="51" t="s">
        <v>28</v>
      </c>
      <c r="C28" s="17" t="s">
        <v>109</v>
      </c>
      <c r="D28" s="75" t="s">
        <v>58</v>
      </c>
      <c r="E28" s="18" t="s">
        <v>100</v>
      </c>
      <c r="F28" s="19">
        <v>1971</v>
      </c>
      <c r="G28" s="47">
        <v>135</v>
      </c>
      <c r="H28" s="46">
        <v>0</v>
      </c>
      <c r="I28" s="19">
        <v>135</v>
      </c>
      <c r="J28" s="19">
        <v>581</v>
      </c>
      <c r="K28" s="19">
        <v>0</v>
      </c>
      <c r="L28" s="19">
        <v>0</v>
      </c>
      <c r="M28" s="19">
        <v>0</v>
      </c>
      <c r="N28" s="47">
        <v>0</v>
      </c>
      <c r="O28" s="18" t="s">
        <v>27</v>
      </c>
      <c r="P28" s="115">
        <v>4197782</v>
      </c>
      <c r="Q28" s="89" t="s">
        <v>5</v>
      </c>
      <c r="R28" s="18" t="s">
        <v>5</v>
      </c>
      <c r="S28" s="39">
        <v>0</v>
      </c>
      <c r="T28" s="116">
        <v>63</v>
      </c>
      <c r="U28" s="117">
        <v>2644603</v>
      </c>
      <c r="V28" s="118">
        <v>18</v>
      </c>
      <c r="W28" s="52">
        <v>63</v>
      </c>
      <c r="X28" s="105">
        <v>2644603</v>
      </c>
    </row>
    <row r="29" spans="1:24" s="20" customFormat="1" ht="54.75" customHeight="1">
      <c r="A29" s="16" t="s">
        <v>85</v>
      </c>
      <c r="B29" s="51" t="s">
        <v>28</v>
      </c>
      <c r="C29" s="17" t="s">
        <v>109</v>
      </c>
      <c r="D29" s="75" t="s">
        <v>59</v>
      </c>
      <c r="E29" s="18" t="s">
        <v>110</v>
      </c>
      <c r="F29" s="19">
        <v>1460</v>
      </c>
      <c r="G29" s="47">
        <v>1460</v>
      </c>
      <c r="H29" s="46">
        <v>187</v>
      </c>
      <c r="I29" s="19">
        <v>1273</v>
      </c>
      <c r="J29" s="19">
        <v>393</v>
      </c>
      <c r="K29" s="19">
        <v>56</v>
      </c>
      <c r="L29" s="19">
        <v>0</v>
      </c>
      <c r="M29" s="19">
        <v>0</v>
      </c>
      <c r="N29" s="47">
        <v>0</v>
      </c>
      <c r="O29" s="18" t="s">
        <v>111</v>
      </c>
      <c r="P29" s="115">
        <v>2501969</v>
      </c>
      <c r="Q29" s="89" t="s">
        <v>5</v>
      </c>
      <c r="R29" s="18" t="s">
        <v>5</v>
      </c>
      <c r="S29" s="39">
        <v>0</v>
      </c>
      <c r="T29" s="116">
        <v>65</v>
      </c>
      <c r="U29" s="117">
        <v>1626280</v>
      </c>
      <c r="V29" s="118">
        <v>28</v>
      </c>
      <c r="W29" s="52">
        <v>65</v>
      </c>
      <c r="X29" s="105">
        <v>1626280</v>
      </c>
    </row>
    <row r="30" spans="1:24" s="20" customFormat="1" ht="45" customHeight="1">
      <c r="A30" s="16" t="s">
        <v>86</v>
      </c>
      <c r="B30" s="51" t="s">
        <v>29</v>
      </c>
      <c r="C30" s="17" t="s">
        <v>106</v>
      </c>
      <c r="D30" s="75" t="s">
        <v>60</v>
      </c>
      <c r="E30" s="68" t="s">
        <v>128</v>
      </c>
      <c r="F30" s="69">
        <v>4682</v>
      </c>
      <c r="G30" s="72">
        <v>3030</v>
      </c>
      <c r="H30" s="71">
        <v>0</v>
      </c>
      <c r="I30" s="69">
        <v>3030</v>
      </c>
      <c r="J30" s="69">
        <v>0</v>
      </c>
      <c r="K30" s="69">
        <v>1264.5</v>
      </c>
      <c r="L30" s="69">
        <v>0</v>
      </c>
      <c r="M30" s="69">
        <v>0</v>
      </c>
      <c r="N30" s="72">
        <v>0</v>
      </c>
      <c r="O30" s="68" t="s">
        <v>129</v>
      </c>
      <c r="P30" s="119">
        <v>16071590</v>
      </c>
      <c r="Q30" s="90" t="s">
        <v>5</v>
      </c>
      <c r="R30" s="68" t="s">
        <v>5</v>
      </c>
      <c r="S30" s="73">
        <v>0</v>
      </c>
      <c r="T30" s="120">
        <v>60.95</v>
      </c>
      <c r="U30" s="121">
        <v>9795634</v>
      </c>
      <c r="V30" s="118">
        <v>22</v>
      </c>
      <c r="W30" s="74">
        <v>60.95</v>
      </c>
      <c r="X30" s="106">
        <v>9795634</v>
      </c>
    </row>
    <row r="31" spans="1:24" s="20" customFormat="1" ht="45" customHeight="1" thickBot="1">
      <c r="A31" s="21" t="s">
        <v>87</v>
      </c>
      <c r="B31" s="53" t="s">
        <v>29</v>
      </c>
      <c r="C31" s="22" t="s">
        <v>106</v>
      </c>
      <c r="D31" s="76" t="s">
        <v>61</v>
      </c>
      <c r="E31" s="23" t="s">
        <v>99</v>
      </c>
      <c r="F31" s="24">
        <v>755</v>
      </c>
      <c r="G31" s="49">
        <v>755</v>
      </c>
      <c r="H31" s="48">
        <v>755</v>
      </c>
      <c r="I31" s="24">
        <v>0</v>
      </c>
      <c r="J31" s="24">
        <v>6160</v>
      </c>
      <c r="K31" s="24">
        <v>0</v>
      </c>
      <c r="L31" s="24">
        <v>1</v>
      </c>
      <c r="M31" s="24">
        <v>0</v>
      </c>
      <c r="N31" s="49">
        <v>0</v>
      </c>
      <c r="O31" s="23" t="s">
        <v>27</v>
      </c>
      <c r="P31" s="122">
        <v>31982684</v>
      </c>
      <c r="Q31" s="91" t="s">
        <v>5</v>
      </c>
      <c r="R31" s="23" t="s">
        <v>5</v>
      </c>
      <c r="S31" s="40" t="s">
        <v>134</v>
      </c>
      <c r="T31" s="123">
        <v>4.4</v>
      </c>
      <c r="U31" s="124">
        <v>1408996</v>
      </c>
      <c r="V31" s="125">
        <v>21</v>
      </c>
      <c r="W31" s="54">
        <v>4.41</v>
      </c>
      <c r="X31" s="107">
        <v>1408996</v>
      </c>
    </row>
    <row r="32" spans="1:24" s="31" customFormat="1" ht="30" customHeight="1" thickBot="1">
      <c r="A32" s="137" t="s">
        <v>130</v>
      </c>
      <c r="B32" s="138"/>
      <c r="C32" s="138"/>
      <c r="D32" s="138"/>
      <c r="E32" s="138"/>
      <c r="F32" s="139"/>
      <c r="G32" s="87">
        <f aca="true" t="shared" si="1" ref="G32:N32">SUM(G19:G31)</f>
        <v>8888</v>
      </c>
      <c r="H32" s="92">
        <f t="shared" si="1"/>
        <v>1855</v>
      </c>
      <c r="I32" s="86">
        <f t="shared" si="1"/>
        <v>5803</v>
      </c>
      <c r="J32" s="86">
        <f t="shared" si="1"/>
        <v>17179</v>
      </c>
      <c r="K32" s="86">
        <f t="shared" si="1"/>
        <v>1645.5</v>
      </c>
      <c r="L32" s="86">
        <f t="shared" si="1"/>
        <v>4</v>
      </c>
      <c r="M32" s="86">
        <f t="shared" si="1"/>
        <v>1</v>
      </c>
      <c r="N32" s="87">
        <f t="shared" si="1"/>
        <v>3</v>
      </c>
      <c r="O32" s="27"/>
      <c r="P32" s="126">
        <f>SUM(P19:P31)</f>
        <v>156521519</v>
      </c>
      <c r="Q32" s="27"/>
      <c r="R32" s="27"/>
      <c r="S32" s="26"/>
      <c r="T32" s="26"/>
      <c r="U32" s="126">
        <f>SUM(U19:U31)</f>
        <v>38360646</v>
      </c>
      <c r="V32" s="28"/>
      <c r="W32" s="29"/>
      <c r="X32" s="30">
        <f>SUM(X19:X31)</f>
        <v>36298586</v>
      </c>
    </row>
    <row r="33" spans="1:32" s="2" customFormat="1" ht="19.5" customHeight="1" thickBot="1">
      <c r="A33" s="14"/>
      <c r="B33" s="55"/>
      <c r="C33" s="55"/>
      <c r="D33" s="55"/>
      <c r="E33" s="56"/>
      <c r="F33" s="56"/>
      <c r="G33" s="56"/>
      <c r="H33" s="57"/>
      <c r="I33" s="57"/>
      <c r="J33" s="57"/>
      <c r="K33" s="57"/>
      <c r="L33" s="57"/>
      <c r="M33" s="57"/>
      <c r="N33" s="57"/>
      <c r="O33" s="59"/>
      <c r="P33" s="58"/>
      <c r="Q33" s="60"/>
      <c r="S33" s="56"/>
      <c r="T33" s="61"/>
      <c r="U33" s="110"/>
      <c r="V33" s="55"/>
      <c r="W33" s="62"/>
      <c r="X33" s="63"/>
      <c r="Y33" s="64"/>
      <c r="Z33" s="64"/>
      <c r="AA33" s="64"/>
      <c r="AB33" s="64"/>
      <c r="AC33" s="64"/>
      <c r="AD33" s="64"/>
      <c r="AE33" s="64"/>
      <c r="AF33" s="64"/>
    </row>
    <row r="34" spans="1:24" s="94" customFormat="1" ht="30" customHeight="1" thickBot="1">
      <c r="A34" s="140" t="s">
        <v>4</v>
      </c>
      <c r="B34" s="141"/>
      <c r="E34" s="95"/>
      <c r="F34" s="95"/>
      <c r="G34" s="97">
        <f aca="true" t="shared" si="2" ref="G34:N34">SUM(G32,G13)</f>
        <v>13015</v>
      </c>
      <c r="H34" s="98">
        <f t="shared" si="2"/>
        <v>4026</v>
      </c>
      <c r="I34" s="99">
        <f t="shared" si="2"/>
        <v>5803</v>
      </c>
      <c r="J34" s="99">
        <f t="shared" si="2"/>
        <v>39887.65</v>
      </c>
      <c r="K34" s="99">
        <f t="shared" si="2"/>
        <v>1645.5</v>
      </c>
      <c r="L34" s="99">
        <f t="shared" si="2"/>
        <v>15</v>
      </c>
      <c r="M34" s="99">
        <f t="shared" si="2"/>
        <v>1</v>
      </c>
      <c r="N34" s="100">
        <f t="shared" si="2"/>
        <v>3</v>
      </c>
      <c r="O34" s="96"/>
      <c r="P34" s="101">
        <f>SUM(P32,P13)</f>
        <v>247518145</v>
      </c>
      <c r="Q34" s="96"/>
      <c r="R34" s="96"/>
      <c r="S34" s="96"/>
      <c r="T34" s="96"/>
      <c r="U34" s="101">
        <f>SUM(U32,U13)</f>
        <v>51207978</v>
      </c>
      <c r="V34" s="96"/>
      <c r="W34" s="96"/>
      <c r="X34" s="101">
        <f>SUM(X32,X13)</f>
        <v>49000000</v>
      </c>
    </row>
    <row r="35" spans="1:23" s="7" customFormat="1" ht="19.5" customHeight="1">
      <c r="A35" s="8"/>
      <c r="B35" s="15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  <c r="P35" s="35"/>
      <c r="Q35" s="10"/>
      <c r="R35" s="10"/>
      <c r="S35" s="8"/>
      <c r="T35" s="61"/>
      <c r="U35" s="109"/>
      <c r="W35" s="11"/>
    </row>
    <row r="36" spans="1:23" s="7" customFormat="1" ht="19.5" customHeight="1">
      <c r="A36" s="8"/>
      <c r="B36" s="15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35"/>
      <c r="Q36" s="10"/>
      <c r="R36" s="10"/>
      <c r="S36" s="8"/>
      <c r="T36" s="65"/>
      <c r="U36" s="109"/>
      <c r="W36" s="11"/>
    </row>
  </sheetData>
  <sheetProtection/>
  <mergeCells count="11">
    <mergeCell ref="A34:B34"/>
    <mergeCell ref="A13:F13"/>
    <mergeCell ref="H3:N3"/>
    <mergeCell ref="H4:I4"/>
    <mergeCell ref="J4:K4"/>
    <mergeCell ref="L4:N4"/>
    <mergeCell ref="A32:F32"/>
    <mergeCell ref="H16:N16"/>
    <mergeCell ref="H17:I17"/>
    <mergeCell ref="J17:K17"/>
    <mergeCell ref="L17:N1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Jakoubková Marie</cp:lastModifiedBy>
  <cp:lastPrinted>2014-02-27T12:50:38Z</cp:lastPrinted>
  <dcterms:created xsi:type="dcterms:W3CDTF">2002-05-30T07:20:59Z</dcterms:created>
  <dcterms:modified xsi:type="dcterms:W3CDTF">2014-03-06T19:54:21Z</dcterms:modified>
  <cp:category/>
  <cp:version/>
  <cp:contentType/>
  <cp:contentStatus/>
</cp:coreProperties>
</file>