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2" windowHeight="6540" activeTab="1"/>
  </bookViews>
  <sheets>
    <sheet name="RK-07-2014-16, př. 1a    " sheetId="1" r:id="rId1"/>
    <sheet name="Souhrnný propočet" sheetId="2" r:id="rId2"/>
  </sheets>
  <definedNames>
    <definedName name="_xlnm.Print_Area" localSheetId="0">'RK-07-2014-16, př. 1a    '!$A$1:$G$78</definedName>
    <definedName name="_xlnm.Print_Area" localSheetId="1">'Souhrnný propočet'!$A$1:$B$45</definedName>
  </definedNames>
  <calcPr fullCalcOnLoad="1"/>
</workbook>
</file>

<file path=xl/sharedStrings.xml><?xml version="1.0" encoding="utf-8"?>
<sst xmlns="http://schemas.openxmlformats.org/spreadsheetml/2006/main" count="55" uniqueCount="47">
  <si>
    <t>Základní náklady:</t>
  </si>
  <si>
    <t>Základní náklady celkem:</t>
  </si>
  <si>
    <t>množství</t>
  </si>
  <si>
    <t>m.j.</t>
  </si>
  <si>
    <t>Kč/m.j.</t>
  </si>
  <si>
    <t>celkem</t>
  </si>
  <si>
    <t>Základní náklady v Kč</t>
  </si>
  <si>
    <t>v Kč</t>
  </si>
  <si>
    <t>ZÁKLADNÍ ROZPOČTOVÉ NÁKLADY:</t>
  </si>
  <si>
    <t>SOUHRNNÝ PROPOČET</t>
  </si>
  <si>
    <t>PROPOČET FINANČNÍCH NÁKLADŮ</t>
  </si>
  <si>
    <t>soubor</t>
  </si>
  <si>
    <t>Vedlejší rozpočtové náklady</t>
  </si>
  <si>
    <t>Zařízení staveniště</t>
  </si>
  <si>
    <t>%</t>
  </si>
  <si>
    <t>Vedlejší náklady celkem:</t>
  </si>
  <si>
    <r>
      <t xml:space="preserve">Stavba:     </t>
    </r>
    <r>
      <rPr>
        <b/>
        <sz val="16"/>
        <rFont val="Arial CE"/>
        <family val="2"/>
      </rPr>
      <t>Pavilon chirurgických oborů</t>
    </r>
  </si>
  <si>
    <t>Základní rozpočtové náklady celkem:</t>
  </si>
  <si>
    <t>Provozní soubory</t>
  </si>
  <si>
    <t>Vedlejší rozpočtové náklady celkem:</t>
  </si>
  <si>
    <t>Lékařská technologie</t>
  </si>
  <si>
    <t>Provozní soubor</t>
  </si>
  <si>
    <t>Základní rozpočtové náklady technologie celkem:</t>
  </si>
  <si>
    <t>Provozní vlivy, inž. činnost, finanční náklady a ostatní</t>
  </si>
  <si>
    <t xml:space="preserve">                   Nemocnice Třebíč</t>
  </si>
  <si>
    <t>Přístrojové vybavení:</t>
  </si>
  <si>
    <t>Emergency - crash room</t>
  </si>
  <si>
    <t xml:space="preserve">                    - expektace</t>
  </si>
  <si>
    <t xml:space="preserve">                    - CT</t>
  </si>
  <si>
    <t xml:space="preserve">                    - RTG</t>
  </si>
  <si>
    <t xml:space="preserve">                    - SONO</t>
  </si>
  <si>
    <t xml:space="preserve">                    - digitalizace</t>
  </si>
  <si>
    <t xml:space="preserve">                    - mobiliář</t>
  </si>
  <si>
    <t>JIP, ARO - mobiliář</t>
  </si>
  <si>
    <t>Šatny</t>
  </si>
  <si>
    <t>Základní a vedlejší rozpočtové náklady celkem:</t>
  </si>
  <si>
    <t>Daň z přidané hodnoty 21 %</t>
  </si>
  <si>
    <t>TECHNOLOGIE CELKEM:</t>
  </si>
  <si>
    <t>Reinstalace hemodialýzy</t>
  </si>
  <si>
    <t>Lůžkové oddělení - mobiliář - doplnění</t>
  </si>
  <si>
    <t>Denní stacionář</t>
  </si>
  <si>
    <t>Ambulance  - mobiliář</t>
  </si>
  <si>
    <t>Stavební záměr nemocnice Třebíč - pavilon chirurgických oborů</t>
  </si>
  <si>
    <t>LÉKAŘSKÁ TECHNOLOGIE a MOBILIÁŘ</t>
  </si>
  <si>
    <t>LÉKAŘSKÁ TECHNOLOGIE A MOBILIÁŘ</t>
  </si>
  <si>
    <t>RK-07-2014-16, př. 1a</t>
  </si>
  <si>
    <t>počet stran: 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</si>
</sst>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"/>
  </numFmts>
  <fonts count="47">
    <font>
      <sz val="10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i/>
      <sz val="16"/>
      <name val="Arial CE"/>
      <family val="2"/>
    </font>
    <font>
      <b/>
      <sz val="18"/>
      <name val="Arial CE"/>
      <family val="2"/>
    </font>
    <font>
      <b/>
      <i/>
      <sz val="16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3" fontId="0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wrapText="1"/>
    </xf>
    <xf numFmtId="3" fontId="0" fillId="0" borderId="10" xfId="0" applyNumberFormat="1" applyFill="1" applyBorder="1" applyAlignment="1">
      <alignment wrapText="1"/>
    </xf>
    <xf numFmtId="3" fontId="0" fillId="0" borderId="10" xfId="0" applyNumberFormat="1" applyFill="1" applyBorder="1" applyAlignment="1">
      <alignment horizontal="right"/>
    </xf>
    <xf numFmtId="0" fontId="0" fillId="0" borderId="0" xfId="0" applyFont="1" applyFill="1" applyAlignment="1">
      <alignment wrapText="1"/>
    </xf>
    <xf numFmtId="3" fontId="3" fillId="0" borderId="11" xfId="0" applyNumberFormat="1" applyFont="1" applyFill="1" applyBorder="1" applyAlignment="1">
      <alignment wrapText="1"/>
    </xf>
    <xf numFmtId="3" fontId="3" fillId="0" borderId="11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12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wrapText="1"/>
    </xf>
    <xf numFmtId="3" fontId="0" fillId="0" borderId="13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3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3" fontId="5" fillId="0" borderId="14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12" xfId="0" applyFont="1" applyFill="1" applyBorder="1" applyAlignment="1">
      <alignment vertical="center" wrapText="1"/>
    </xf>
    <xf numFmtId="3" fontId="5" fillId="0" borderId="12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wrapText="1"/>
    </xf>
    <xf numFmtId="0" fontId="6" fillId="0" borderId="0" xfId="0" applyFont="1" applyFill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wrapText="1"/>
    </xf>
    <xf numFmtId="168" fontId="0" fillId="0" borderId="10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wrapText="1"/>
    </xf>
    <xf numFmtId="3" fontId="0" fillId="0" borderId="12" xfId="0" applyNumberFormat="1" applyFont="1" applyFill="1" applyBorder="1" applyAlignment="1">
      <alignment wrapText="1"/>
    </xf>
    <xf numFmtId="3" fontId="0" fillId="0" borderId="10" xfId="0" applyNumberFormat="1" applyFont="1" applyFill="1" applyBorder="1" applyAlignment="1">
      <alignment wrapText="1"/>
    </xf>
    <xf numFmtId="0" fontId="6" fillId="0" borderId="16" xfId="0" applyFont="1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 wrapText="1"/>
    </xf>
    <xf numFmtId="168" fontId="0" fillId="0" borderId="12" xfId="0" applyNumberFormat="1" applyFont="1" applyFill="1" applyBorder="1" applyAlignment="1">
      <alignment horizontal="right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wrapText="1"/>
    </xf>
    <xf numFmtId="3" fontId="0" fillId="0" borderId="10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right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3" fontId="0" fillId="0" borderId="12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3" fontId="5" fillId="0" borderId="0" xfId="0" applyNumberFormat="1" applyFont="1" applyFill="1" applyAlignment="1">
      <alignment/>
    </xf>
    <xf numFmtId="3" fontId="6" fillId="0" borderId="17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3" fontId="6" fillId="0" borderId="19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10" fillId="0" borderId="0" xfId="0" applyNumberFormat="1" applyFont="1" applyFill="1" applyAlignment="1">
      <alignment vertical="center"/>
    </xf>
    <xf numFmtId="0" fontId="10" fillId="0" borderId="0" xfId="0" applyNumberFormat="1" applyFont="1" applyAlignment="1">
      <alignment/>
    </xf>
    <xf numFmtId="0" fontId="11" fillId="0" borderId="0" xfId="0" applyFont="1" applyFill="1" applyAlignment="1">
      <alignment horizontal="right" vertical="center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/>
    </xf>
    <xf numFmtId="0" fontId="8" fillId="0" borderId="0" xfId="0" applyNumberFormat="1" applyFont="1" applyFill="1" applyAlignment="1">
      <alignment vertical="center"/>
    </xf>
    <xf numFmtId="0" fontId="8" fillId="0" borderId="0" xfId="0" applyNumberFormat="1" applyFont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view="pageBreakPreview" zoomScale="90" zoomScaleSheetLayoutView="90" zoomScalePageLayoutView="0" workbookViewId="0" topLeftCell="A31">
      <selection activeCell="A48" sqref="A48"/>
    </sheetView>
  </sheetViews>
  <sheetFormatPr defaultColWidth="9.00390625" defaultRowHeight="12.75"/>
  <cols>
    <col min="1" max="1" width="45.50390625" style="13" customWidth="1"/>
    <col min="2" max="2" width="12.625" style="12" customWidth="1"/>
    <col min="3" max="3" width="12.875" style="12" customWidth="1"/>
    <col min="4" max="4" width="12.625" style="12" bestFit="1" customWidth="1"/>
    <col min="5" max="5" width="7.50390625" style="12" hidden="1" customWidth="1"/>
    <col min="6" max="6" width="3.00390625" style="12" hidden="1" customWidth="1"/>
    <col min="7" max="7" width="16.125" style="25" customWidth="1"/>
    <col min="8" max="8" width="0.37109375" style="0" hidden="1" customWidth="1"/>
    <col min="9" max="9" width="12.50390625" style="0" customWidth="1"/>
    <col min="10" max="10" width="10.125" style="0" bestFit="1" customWidth="1"/>
  </cols>
  <sheetData>
    <row r="1" spans="1:7" s="4" customFormat="1" ht="27" customHeight="1">
      <c r="A1" s="86"/>
      <c r="B1" s="87"/>
      <c r="C1" s="87"/>
      <c r="D1" s="87"/>
      <c r="E1" s="87"/>
      <c r="F1" s="87"/>
      <c r="G1" s="87"/>
    </row>
    <row r="2" spans="1:7" s="4" customFormat="1" ht="24.75" customHeight="1">
      <c r="A2" s="88" t="s">
        <v>45</v>
      </c>
      <c r="B2" s="89"/>
      <c r="C2" s="89"/>
      <c r="D2" s="89"/>
      <c r="E2" s="89"/>
      <c r="F2" s="89"/>
      <c r="G2" s="89"/>
    </row>
    <row r="3" spans="1:7" s="4" customFormat="1" ht="18" customHeight="1">
      <c r="A3" s="88" t="s">
        <v>46</v>
      </c>
      <c r="B3" s="90"/>
      <c r="C3" s="90"/>
      <c r="D3" s="90"/>
      <c r="E3" s="90"/>
      <c r="F3" s="90"/>
      <c r="G3" s="90"/>
    </row>
    <row r="4" spans="1:7" s="56" customFormat="1" ht="24" customHeight="1">
      <c r="A4" s="91" t="s">
        <v>42</v>
      </c>
      <c r="B4" s="92"/>
      <c r="C4" s="92"/>
      <c r="D4" s="92"/>
      <c r="E4" s="92"/>
      <c r="F4" s="92"/>
      <c r="G4" s="92"/>
    </row>
    <row r="5" spans="1:7" s="4" customFormat="1" ht="18" customHeight="1">
      <c r="A5" s="51"/>
      <c r="B5" s="52"/>
      <c r="C5" s="52"/>
      <c r="D5" s="52"/>
      <c r="E5" s="52"/>
      <c r="F5" s="52"/>
      <c r="G5" s="52"/>
    </row>
    <row r="6" spans="1:7" s="4" customFormat="1" ht="15">
      <c r="A6" s="47"/>
      <c r="D6" s="5"/>
      <c r="F6" s="5"/>
      <c r="G6" s="7"/>
    </row>
    <row r="7" spans="1:7" s="4" customFormat="1" ht="15">
      <c r="A7" s="17"/>
      <c r="D7" s="5"/>
      <c r="F7" s="5"/>
      <c r="G7" s="7"/>
    </row>
    <row r="8" spans="1:7" s="4" customFormat="1" ht="15">
      <c r="A8" s="17"/>
      <c r="D8" s="5"/>
      <c r="F8" s="5"/>
      <c r="G8" s="7"/>
    </row>
    <row r="9" spans="1:7" s="4" customFormat="1" ht="15">
      <c r="A9" s="16" t="s">
        <v>10</v>
      </c>
      <c r="D9" s="5"/>
      <c r="F9" s="5"/>
      <c r="G9" s="7"/>
    </row>
    <row r="10" spans="1:7" s="4" customFormat="1" ht="15">
      <c r="A10" s="17" t="s">
        <v>7</v>
      </c>
      <c r="D10" s="5"/>
      <c r="F10" s="5"/>
      <c r="G10" s="7"/>
    </row>
    <row r="11" spans="1:7" s="4" customFormat="1" ht="15">
      <c r="A11" s="17"/>
      <c r="D11" s="5"/>
      <c r="F11" s="5"/>
      <c r="G11" s="7"/>
    </row>
    <row r="12" spans="1:7" s="5" customFormat="1" ht="21" customHeight="1">
      <c r="A12" s="74" t="s">
        <v>43</v>
      </c>
      <c r="G12" s="8"/>
    </row>
    <row r="13" spans="1:7" s="4" customFormat="1" ht="15">
      <c r="A13" s="16"/>
      <c r="D13" s="5"/>
      <c r="F13" s="5"/>
      <c r="G13" s="7"/>
    </row>
    <row r="14" spans="1:7" s="4" customFormat="1" ht="15">
      <c r="A14" s="17"/>
      <c r="D14" s="8"/>
      <c r="F14" s="5"/>
      <c r="G14" s="7"/>
    </row>
    <row r="15" spans="1:7" s="24" customFormat="1" ht="15" customHeight="1">
      <c r="A15" s="63" t="s">
        <v>18</v>
      </c>
      <c r="B15" s="38"/>
      <c r="C15" s="38"/>
      <c r="D15" s="38"/>
      <c r="E15" s="38"/>
      <c r="F15" s="38"/>
      <c r="G15" s="38"/>
    </row>
    <row r="16" spans="1:7" s="1" customFormat="1" ht="15" customHeight="1">
      <c r="A16" s="21"/>
      <c r="B16" s="15"/>
      <c r="C16" s="15"/>
      <c r="D16" s="15"/>
      <c r="E16" s="15"/>
      <c r="F16" s="15"/>
      <c r="G16" s="26"/>
    </row>
    <row r="17" spans="1:7" s="4" customFormat="1" ht="15" customHeight="1">
      <c r="A17" s="47" t="s">
        <v>20</v>
      </c>
      <c r="D17" s="8"/>
      <c r="F17" s="5"/>
      <c r="G17" s="7"/>
    </row>
    <row r="18" spans="1:7" s="4" customFormat="1" ht="15" customHeight="1">
      <c r="A18" s="18"/>
      <c r="B18" s="3"/>
      <c r="C18" s="3"/>
      <c r="D18" s="3"/>
      <c r="E18" s="3"/>
      <c r="F18" s="3"/>
      <c r="G18" s="3"/>
    </row>
    <row r="19" spans="1:7" s="1" customFormat="1" ht="15" customHeight="1" thickBot="1">
      <c r="A19" s="28" t="s">
        <v>0</v>
      </c>
      <c r="B19" s="29" t="s">
        <v>2</v>
      </c>
      <c r="C19" s="29" t="s">
        <v>3</v>
      </c>
      <c r="D19" s="29" t="s">
        <v>4</v>
      </c>
      <c r="E19" s="29"/>
      <c r="F19" s="29"/>
      <c r="G19" s="29" t="s">
        <v>5</v>
      </c>
    </row>
    <row r="20" spans="1:7" s="1" customFormat="1" ht="15" customHeight="1" thickTop="1">
      <c r="A20" s="71"/>
      <c r="B20" s="61"/>
      <c r="C20" s="61"/>
      <c r="D20" s="61"/>
      <c r="E20" s="61"/>
      <c r="F20" s="61"/>
      <c r="G20" s="73"/>
    </row>
    <row r="21" spans="1:7" s="1" customFormat="1" ht="15" customHeight="1">
      <c r="A21" s="65" t="s">
        <v>25</v>
      </c>
      <c r="B21" s="62"/>
      <c r="C21" s="72" t="s">
        <v>11</v>
      </c>
      <c r="D21" s="62"/>
      <c r="E21" s="62"/>
      <c r="F21" s="62"/>
      <c r="G21" s="14"/>
    </row>
    <row r="22" spans="1:7" s="1" customFormat="1" ht="15" customHeight="1">
      <c r="A22" s="65" t="s">
        <v>26</v>
      </c>
      <c r="B22" s="62"/>
      <c r="C22" s="62"/>
      <c r="D22" s="62"/>
      <c r="E22" s="62"/>
      <c r="F22" s="62"/>
      <c r="G22" s="14">
        <v>8480000</v>
      </c>
    </row>
    <row r="23" spans="1:7" s="1" customFormat="1" ht="15" customHeight="1">
      <c r="A23" s="65" t="s">
        <v>27</v>
      </c>
      <c r="B23" s="62"/>
      <c r="C23" s="62"/>
      <c r="D23" s="62"/>
      <c r="E23" s="62"/>
      <c r="F23" s="62"/>
      <c r="G23" s="14">
        <v>8400000</v>
      </c>
    </row>
    <row r="24" spans="1:7" s="1" customFormat="1" ht="15" customHeight="1">
      <c r="A24" s="65" t="s">
        <v>28</v>
      </c>
      <c r="B24" s="62"/>
      <c r="C24" s="62"/>
      <c r="D24" s="62"/>
      <c r="E24" s="62"/>
      <c r="F24" s="62"/>
      <c r="G24" s="14">
        <v>14000000</v>
      </c>
    </row>
    <row r="25" spans="1:7" s="1" customFormat="1" ht="15" customHeight="1">
      <c r="A25" s="19" t="s">
        <v>29</v>
      </c>
      <c r="B25" s="62"/>
      <c r="C25" s="62"/>
      <c r="D25" s="62"/>
      <c r="E25" s="62"/>
      <c r="F25" s="62"/>
      <c r="G25" s="14">
        <v>6000000</v>
      </c>
    </row>
    <row r="26" spans="1:7" s="1" customFormat="1" ht="15" customHeight="1">
      <c r="A26" s="19" t="s">
        <v>30</v>
      </c>
      <c r="B26" s="62"/>
      <c r="C26" s="62"/>
      <c r="D26" s="62"/>
      <c r="E26" s="62"/>
      <c r="F26" s="62"/>
      <c r="G26" s="14">
        <v>1850000</v>
      </c>
    </row>
    <row r="27" spans="1:7" s="1" customFormat="1" ht="15" customHeight="1">
      <c r="A27" s="19" t="s">
        <v>31</v>
      </c>
      <c r="B27" s="62"/>
      <c r="C27" s="62"/>
      <c r="D27" s="62"/>
      <c r="E27" s="62"/>
      <c r="F27" s="62"/>
      <c r="G27" s="14">
        <v>3450000</v>
      </c>
    </row>
    <row r="28" spans="1:7" s="1" customFormat="1" ht="15" customHeight="1">
      <c r="A28" s="65" t="s">
        <v>32</v>
      </c>
      <c r="B28" s="62"/>
      <c r="C28" s="62"/>
      <c r="D28" s="62"/>
      <c r="E28" s="62"/>
      <c r="F28" s="62"/>
      <c r="G28" s="14">
        <v>5500000</v>
      </c>
    </row>
    <row r="29" spans="1:7" s="1" customFormat="1" ht="15" customHeight="1">
      <c r="A29" s="64" t="s">
        <v>41</v>
      </c>
      <c r="B29" s="78"/>
      <c r="C29" s="78"/>
      <c r="D29" s="78"/>
      <c r="E29" s="78"/>
      <c r="F29" s="78"/>
      <c r="G29" s="27">
        <v>3080000</v>
      </c>
    </row>
    <row r="30" spans="1:7" s="1" customFormat="1" ht="15" customHeight="1">
      <c r="A30" s="64" t="s">
        <v>33</v>
      </c>
      <c r="B30" s="78"/>
      <c r="C30" s="78"/>
      <c r="D30" s="78"/>
      <c r="E30" s="78"/>
      <c r="F30" s="78"/>
      <c r="G30" s="27">
        <v>9260000</v>
      </c>
    </row>
    <row r="31" spans="1:7" s="1" customFormat="1" ht="15" customHeight="1">
      <c r="A31" s="64" t="s">
        <v>34</v>
      </c>
      <c r="B31" s="78"/>
      <c r="C31" s="78"/>
      <c r="D31" s="78"/>
      <c r="E31" s="78"/>
      <c r="F31" s="78"/>
      <c r="G31" s="27">
        <v>350000</v>
      </c>
    </row>
    <row r="32" spans="1:7" s="1" customFormat="1" ht="15" customHeight="1">
      <c r="A32" s="64" t="s">
        <v>40</v>
      </c>
      <c r="B32" s="78"/>
      <c r="C32" s="78"/>
      <c r="D32" s="78"/>
      <c r="E32" s="78"/>
      <c r="F32" s="78"/>
      <c r="G32" s="27">
        <v>660000</v>
      </c>
    </row>
    <row r="33" spans="1:7" s="1" customFormat="1" ht="15" customHeight="1">
      <c r="A33" s="64" t="s">
        <v>39</v>
      </c>
      <c r="B33" s="78"/>
      <c r="C33" s="78"/>
      <c r="D33" s="78"/>
      <c r="E33" s="78"/>
      <c r="F33" s="78"/>
      <c r="G33" s="27">
        <v>3200000</v>
      </c>
    </row>
    <row r="34" spans="1:7" s="1" customFormat="1" ht="15" customHeight="1">
      <c r="A34" s="64" t="s">
        <v>38</v>
      </c>
      <c r="B34" s="27"/>
      <c r="C34" s="58"/>
      <c r="D34" s="27"/>
      <c r="E34" s="27"/>
      <c r="F34" s="27"/>
      <c r="G34" s="27">
        <v>4800000</v>
      </c>
    </row>
    <row r="35" spans="1:7" s="1" customFormat="1" ht="15" customHeight="1" thickBot="1">
      <c r="A35" s="19"/>
      <c r="B35" s="14"/>
      <c r="C35" s="20"/>
      <c r="D35" s="14"/>
      <c r="E35" s="14"/>
      <c r="F35" s="14"/>
      <c r="G35" s="14"/>
    </row>
    <row r="36" spans="1:7" s="24" customFormat="1" ht="15" customHeight="1" thickTop="1">
      <c r="A36" s="22" t="s">
        <v>1</v>
      </c>
      <c r="B36" s="23"/>
      <c r="C36" s="23"/>
      <c r="D36" s="23"/>
      <c r="E36" s="23"/>
      <c r="F36" s="23"/>
      <c r="G36" s="23">
        <f>SUM(G21:G35)</f>
        <v>69030000</v>
      </c>
    </row>
    <row r="37" spans="1:7" s="1" customFormat="1" ht="15" customHeight="1">
      <c r="A37" s="21"/>
      <c r="B37" s="15"/>
      <c r="C37" s="15"/>
      <c r="D37" s="15"/>
      <c r="E37" s="15"/>
      <c r="F37" s="15"/>
      <c r="G37" s="26"/>
    </row>
    <row r="38" spans="1:7" s="1" customFormat="1" ht="15" customHeight="1">
      <c r="A38" s="21"/>
      <c r="B38" s="15"/>
      <c r="C38" s="15"/>
      <c r="D38" s="15"/>
      <c r="E38" s="15"/>
      <c r="F38" s="15"/>
      <c r="G38" s="26"/>
    </row>
    <row r="39" spans="1:7" s="1" customFormat="1" ht="15" customHeight="1">
      <c r="A39" s="21"/>
      <c r="B39" s="15"/>
      <c r="C39" s="15"/>
      <c r="D39" s="15"/>
      <c r="E39" s="15"/>
      <c r="F39" s="15"/>
      <c r="G39" s="26"/>
    </row>
    <row r="40" spans="1:7" s="24" customFormat="1" ht="15" customHeight="1">
      <c r="A40" s="55" t="s">
        <v>12</v>
      </c>
      <c r="B40" s="38"/>
      <c r="C40" s="38"/>
      <c r="D40" s="38"/>
      <c r="E40" s="38"/>
      <c r="F40" s="38"/>
      <c r="G40" s="38"/>
    </row>
    <row r="41" spans="1:7" s="4" customFormat="1" ht="15" customHeight="1">
      <c r="A41" s="18"/>
      <c r="B41" s="3"/>
      <c r="C41" s="3"/>
      <c r="D41" s="3"/>
      <c r="E41" s="3"/>
      <c r="F41" s="3"/>
      <c r="G41" s="3"/>
    </row>
    <row r="42" spans="1:7" s="1" customFormat="1" ht="15" customHeight="1" thickBot="1">
      <c r="A42" s="28"/>
      <c r="B42" s="29" t="s">
        <v>2</v>
      </c>
      <c r="C42" s="29" t="s">
        <v>3</v>
      </c>
      <c r="D42" s="29" t="s">
        <v>4</v>
      </c>
      <c r="E42" s="29"/>
      <c r="F42" s="29"/>
      <c r="G42" s="29" t="s">
        <v>5</v>
      </c>
    </row>
    <row r="43" spans="1:7" s="1" customFormat="1" ht="15" customHeight="1" thickTop="1">
      <c r="A43" s="67" t="s">
        <v>13</v>
      </c>
      <c r="B43" s="27">
        <v>69030000</v>
      </c>
      <c r="C43" s="58" t="s">
        <v>14</v>
      </c>
      <c r="D43" s="68">
        <v>1</v>
      </c>
      <c r="E43" s="27"/>
      <c r="F43" s="27"/>
      <c r="G43" s="27">
        <f>B43*0.01*D43</f>
        <v>690300</v>
      </c>
    </row>
    <row r="44" spans="1:7" s="1" customFormat="1" ht="15" customHeight="1">
      <c r="A44" s="65" t="s">
        <v>23</v>
      </c>
      <c r="B44" s="27">
        <v>69030000</v>
      </c>
      <c r="C44" s="57" t="s">
        <v>14</v>
      </c>
      <c r="D44" s="60">
        <v>1</v>
      </c>
      <c r="E44" s="14"/>
      <c r="F44" s="14"/>
      <c r="G44" s="27">
        <f>B44*0.01*D44</f>
        <v>690300</v>
      </c>
    </row>
    <row r="45" spans="1:7" s="1" customFormat="1" ht="15" customHeight="1" thickBot="1">
      <c r="A45" s="19"/>
      <c r="B45" s="14"/>
      <c r="C45" s="20"/>
      <c r="D45" s="14"/>
      <c r="E45" s="14"/>
      <c r="F45" s="14"/>
      <c r="G45" s="14"/>
    </row>
    <row r="46" spans="1:7" s="24" customFormat="1" ht="15" customHeight="1" thickTop="1">
      <c r="A46" s="59" t="s">
        <v>15</v>
      </c>
      <c r="B46" s="23"/>
      <c r="C46" s="23"/>
      <c r="D46" s="23"/>
      <c r="E46" s="23"/>
      <c r="F46" s="23"/>
      <c r="G46" s="23">
        <f>SUM(G43:G45)</f>
        <v>1380600</v>
      </c>
    </row>
    <row r="47" spans="1:7" s="1" customFormat="1" ht="12.75">
      <c r="A47" s="21"/>
      <c r="B47" s="15"/>
      <c r="C47" s="15"/>
      <c r="D47" s="15"/>
      <c r="E47" s="15"/>
      <c r="F47" s="15"/>
      <c r="G47" s="26"/>
    </row>
    <row r="48" spans="1:7" s="1" customFormat="1" ht="12.75">
      <c r="A48" s="21"/>
      <c r="B48" s="15"/>
      <c r="C48" s="15"/>
      <c r="D48" s="15"/>
      <c r="E48" s="15"/>
      <c r="F48" s="15"/>
      <c r="G48" s="26"/>
    </row>
    <row r="49" spans="1:7" s="1" customFormat="1" ht="12.75">
      <c r="A49" s="21"/>
      <c r="B49" s="15"/>
      <c r="C49" s="15"/>
      <c r="D49" s="15"/>
      <c r="E49" s="15"/>
      <c r="F49" s="15"/>
      <c r="G49" s="26"/>
    </row>
    <row r="50" spans="1:7" s="1" customFormat="1" ht="12.75">
      <c r="A50" s="21"/>
      <c r="B50" s="15"/>
      <c r="C50" s="15"/>
      <c r="D50" s="15"/>
      <c r="E50" s="15"/>
      <c r="F50" s="15"/>
      <c r="G50" s="26"/>
    </row>
    <row r="51" spans="1:7" s="1" customFormat="1" ht="12.75">
      <c r="A51" s="21"/>
      <c r="B51" s="15"/>
      <c r="C51" s="15"/>
      <c r="D51" s="15"/>
      <c r="E51" s="15"/>
      <c r="F51" s="15"/>
      <c r="G51" s="26"/>
    </row>
    <row r="52" spans="1:7" s="1" customFormat="1" ht="12.75">
      <c r="A52" s="21"/>
      <c r="B52" s="15"/>
      <c r="C52" s="15"/>
      <c r="D52" s="15"/>
      <c r="E52" s="15"/>
      <c r="F52" s="15"/>
      <c r="G52" s="26"/>
    </row>
    <row r="53" spans="1:7" s="1" customFormat="1" ht="12.75">
      <c r="A53" s="21"/>
      <c r="B53" s="15"/>
      <c r="C53" s="15"/>
      <c r="D53" s="15"/>
      <c r="E53" s="15"/>
      <c r="F53" s="15"/>
      <c r="G53" s="26"/>
    </row>
    <row r="54" spans="1:7" s="1" customFormat="1" ht="12.75">
      <c r="A54" s="21"/>
      <c r="B54" s="15"/>
      <c r="C54" s="15"/>
      <c r="D54" s="15"/>
      <c r="E54" s="15"/>
      <c r="F54" s="15"/>
      <c r="G54" s="26"/>
    </row>
    <row r="55" spans="1:7" s="1" customFormat="1" ht="12.75">
      <c r="A55" s="21"/>
      <c r="B55" s="15"/>
      <c r="C55" s="15"/>
      <c r="D55" s="15"/>
      <c r="E55" s="15"/>
      <c r="F55" s="15"/>
      <c r="G55" s="26"/>
    </row>
    <row r="56" spans="1:7" s="1" customFormat="1" ht="12.75">
      <c r="A56" s="21"/>
      <c r="B56" s="15"/>
      <c r="C56" s="15"/>
      <c r="D56" s="15"/>
      <c r="E56" s="15"/>
      <c r="F56" s="15"/>
      <c r="G56" s="26"/>
    </row>
    <row r="57" spans="1:7" s="1" customFormat="1" ht="12.75">
      <c r="A57" s="21"/>
      <c r="B57" s="15"/>
      <c r="C57" s="15"/>
      <c r="D57" s="15"/>
      <c r="E57" s="15"/>
      <c r="F57" s="15"/>
      <c r="G57" s="26"/>
    </row>
    <row r="58" spans="1:7" s="1" customFormat="1" ht="12.75">
      <c r="A58" s="21"/>
      <c r="B58" s="15"/>
      <c r="C58" s="15"/>
      <c r="D58" s="15"/>
      <c r="E58" s="15"/>
      <c r="F58" s="15"/>
      <c r="G58" s="26"/>
    </row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</sheetData>
  <sheetProtection/>
  <mergeCells count="4">
    <mergeCell ref="A1:G1"/>
    <mergeCell ref="A2:G2"/>
    <mergeCell ref="A3:G3"/>
    <mergeCell ref="A4:G4"/>
  </mergeCells>
  <printOptions horizontalCentered="1"/>
  <pageMargins left="0.5905511811023623" right="0.5905511811023623" top="0.5905511811023623" bottom="0.3937007874015748" header="0.5118110236220472" footer="0.5118110236220472"/>
  <pageSetup fitToHeight="2" horizontalDpi="600" verticalDpi="600" orientation="portrait" paperSize="9" scale="85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5"/>
  <sheetViews>
    <sheetView tabSelected="1" view="pageBreakPreview" zoomScale="60" zoomScalePageLayoutView="0" workbookViewId="0" topLeftCell="A1">
      <selection activeCell="A13" sqref="A13"/>
    </sheetView>
  </sheetViews>
  <sheetFormatPr defaultColWidth="9.00390625" defaultRowHeight="12.75"/>
  <cols>
    <col min="1" max="1" width="81.50390625" style="0" customWidth="1"/>
    <col min="2" max="2" width="42.625" style="0" customWidth="1"/>
  </cols>
  <sheetData>
    <row r="1" spans="1:3" s="31" customFormat="1" ht="27" customHeight="1">
      <c r="A1" s="93" t="s">
        <v>16</v>
      </c>
      <c r="B1" s="94"/>
      <c r="C1" s="30"/>
    </row>
    <row r="2" spans="1:3" s="31" customFormat="1" ht="31.5" customHeight="1">
      <c r="A2" s="95" t="s">
        <v>24</v>
      </c>
      <c r="B2" s="96"/>
      <c r="C2" s="30"/>
    </row>
    <row r="3" spans="1:3" s="31" customFormat="1" ht="24.75" customHeight="1">
      <c r="A3" s="95"/>
      <c r="B3" s="96"/>
      <c r="C3" s="30"/>
    </row>
    <row r="4" spans="1:3" s="31" customFormat="1" ht="24.75" customHeight="1">
      <c r="A4" s="91"/>
      <c r="B4" s="97"/>
      <c r="C4" s="30"/>
    </row>
    <row r="5" spans="1:3" s="31" customFormat="1" ht="24.75" customHeight="1">
      <c r="A5" s="35"/>
      <c r="B5" s="37"/>
      <c r="C5" s="30"/>
    </row>
    <row r="6" spans="1:3" s="31" customFormat="1" ht="24.75" customHeight="1">
      <c r="A6" s="35"/>
      <c r="B6" s="37"/>
      <c r="C6" s="30"/>
    </row>
    <row r="7" spans="1:3" s="31" customFormat="1" ht="24.75" customHeight="1">
      <c r="A7" s="34" t="s">
        <v>9</v>
      </c>
      <c r="B7" s="37"/>
      <c r="C7" s="30"/>
    </row>
    <row r="8" spans="1:3" s="31" customFormat="1" ht="24.75" customHeight="1">
      <c r="A8" s="35" t="s">
        <v>7</v>
      </c>
      <c r="B8" s="37"/>
      <c r="C8" s="30"/>
    </row>
    <row r="9" spans="1:3" s="31" customFormat="1" ht="24.75" customHeight="1">
      <c r="A9" s="35"/>
      <c r="B9" s="37"/>
      <c r="C9" s="30"/>
    </row>
    <row r="10" spans="1:3" s="77" customFormat="1" ht="24.75" customHeight="1">
      <c r="A10" s="34" t="s">
        <v>44</v>
      </c>
      <c r="B10" s="75"/>
      <c r="C10" s="76"/>
    </row>
    <row r="11" spans="1:3" s="31" customFormat="1" ht="24.75" customHeight="1">
      <c r="A11" s="35"/>
      <c r="B11" s="37"/>
      <c r="C11" s="30"/>
    </row>
    <row r="12" spans="1:3" s="31" customFormat="1" ht="30.75" customHeight="1">
      <c r="A12" s="79" t="s">
        <v>8</v>
      </c>
      <c r="B12" s="80"/>
      <c r="C12" s="30"/>
    </row>
    <row r="13" spans="1:3" s="31" customFormat="1" ht="30.75" customHeight="1">
      <c r="A13" s="40"/>
      <c r="B13" s="36"/>
      <c r="C13" s="30"/>
    </row>
    <row r="14" spans="1:2" s="35" customFormat="1" ht="24.75" customHeight="1">
      <c r="A14" s="41"/>
      <c r="B14" s="70"/>
    </row>
    <row r="15" spans="1:3" s="31" customFormat="1" ht="29.25" customHeight="1">
      <c r="A15" s="40" t="s">
        <v>20</v>
      </c>
      <c r="B15" s="36"/>
      <c r="C15" s="30"/>
    </row>
    <row r="16" spans="1:2" s="35" customFormat="1" ht="24.75" customHeight="1">
      <c r="A16" s="41"/>
      <c r="B16" s="70"/>
    </row>
    <row r="17" spans="1:2" s="42" customFormat="1" ht="24.75" customHeight="1" thickBot="1">
      <c r="A17" s="32" t="s">
        <v>21</v>
      </c>
      <c r="B17" s="39" t="s">
        <v>6</v>
      </c>
    </row>
    <row r="18" spans="1:2" s="42" customFormat="1" ht="24.75" customHeight="1" thickTop="1">
      <c r="A18" s="53" t="s">
        <v>20</v>
      </c>
      <c r="B18" s="54">
        <v>68980000</v>
      </c>
    </row>
    <row r="19" spans="1:2" s="42" customFormat="1" ht="24.75" customHeight="1">
      <c r="A19" s="53"/>
      <c r="B19" s="54"/>
    </row>
    <row r="20" spans="1:2" s="42" customFormat="1" ht="12" customHeight="1" thickBot="1">
      <c r="A20" s="10"/>
      <c r="B20" s="43"/>
    </row>
    <row r="21" spans="1:2" s="35" customFormat="1" ht="25.5" customHeight="1" thickBot="1">
      <c r="A21" s="66" t="s">
        <v>22</v>
      </c>
      <c r="B21" s="69">
        <v>69030000</v>
      </c>
    </row>
    <row r="22" spans="1:2" s="42" customFormat="1" ht="24.75" customHeight="1" thickBot="1">
      <c r="A22" s="49"/>
      <c r="B22" s="50"/>
    </row>
    <row r="23" spans="1:2" s="35" customFormat="1" ht="33" customHeight="1" thickBot="1">
      <c r="A23" s="66" t="s">
        <v>17</v>
      </c>
      <c r="B23" s="69">
        <f>SUM(B21)</f>
        <v>69030000</v>
      </c>
    </row>
    <row r="24" spans="1:2" s="42" customFormat="1" ht="24.75" customHeight="1">
      <c r="A24" s="49"/>
      <c r="B24" s="50"/>
    </row>
    <row r="25" spans="1:2" s="42" customFormat="1" ht="24.75" customHeight="1" thickBot="1">
      <c r="A25" s="49"/>
      <c r="B25" s="50"/>
    </row>
    <row r="26" spans="1:2" s="35" customFormat="1" ht="33.75" customHeight="1" thickBot="1">
      <c r="A26" s="66" t="s">
        <v>19</v>
      </c>
      <c r="B26" s="69">
        <v>1380600</v>
      </c>
    </row>
    <row r="27" spans="1:2" s="42" customFormat="1" ht="24.75" customHeight="1">
      <c r="A27" s="49"/>
      <c r="B27" s="50"/>
    </row>
    <row r="28" spans="1:2" s="45" customFormat="1" ht="23.25" customHeight="1" thickBot="1">
      <c r="A28" s="41"/>
      <c r="B28" s="44"/>
    </row>
    <row r="29" spans="1:2" s="82" customFormat="1" ht="48" customHeight="1" thickBot="1">
      <c r="A29" s="66" t="s">
        <v>35</v>
      </c>
      <c r="B29" s="81">
        <f>SUM(B23+B26)</f>
        <v>70410600</v>
      </c>
    </row>
    <row r="30" spans="1:2" s="42" customFormat="1" ht="25.5" customHeight="1">
      <c r="A30" s="49"/>
      <c r="B30" s="50"/>
    </row>
    <row r="31" spans="1:2" s="42" customFormat="1" ht="25.5" customHeight="1" thickBot="1">
      <c r="A31" s="49"/>
      <c r="B31" s="50"/>
    </row>
    <row r="32" spans="1:3" s="85" customFormat="1" ht="39" customHeight="1" thickBot="1">
      <c r="A32" s="83" t="s">
        <v>36</v>
      </c>
      <c r="B32" s="84">
        <f>SUM(B29*0.21)</f>
        <v>14786226</v>
      </c>
      <c r="C32" s="37"/>
    </row>
    <row r="33" spans="1:2" s="48" customFormat="1" ht="48" customHeight="1" thickBot="1">
      <c r="A33" s="10"/>
      <c r="B33" s="44"/>
    </row>
    <row r="34" spans="1:2" s="35" customFormat="1" ht="40.5" customHeight="1" thickBot="1">
      <c r="A34" s="66" t="s">
        <v>37</v>
      </c>
      <c r="B34" s="69">
        <f>SUM(B29+B32)</f>
        <v>85196826</v>
      </c>
    </row>
    <row r="35" spans="1:2" s="47" customFormat="1" ht="22.5" customHeight="1">
      <c r="A35" s="9"/>
      <c r="B35" s="46"/>
    </row>
    <row r="36" spans="1:2" s="2" customFormat="1" ht="15.75" customHeight="1">
      <c r="A36" s="33"/>
      <c r="B36" s="46"/>
    </row>
    <row r="37" spans="1:2" s="2" customFormat="1" ht="15">
      <c r="A37" s="9"/>
      <c r="B37" s="6"/>
    </row>
    <row r="38" spans="1:2" s="2" customFormat="1" ht="15">
      <c r="A38" s="11"/>
      <c r="B38" s="7"/>
    </row>
    <row r="39" spans="1:2" s="2" customFormat="1" ht="15">
      <c r="A39" s="11"/>
      <c r="B39" s="7"/>
    </row>
    <row r="40" spans="1:2" s="2" customFormat="1" ht="15">
      <c r="A40" s="11"/>
      <c r="B40" s="7"/>
    </row>
    <row r="41" spans="1:2" s="2" customFormat="1" ht="15">
      <c r="A41" s="11"/>
      <c r="B41" s="7"/>
    </row>
    <row r="42" spans="1:2" s="2" customFormat="1" ht="15">
      <c r="A42" s="11"/>
      <c r="B42" s="7"/>
    </row>
    <row r="43" spans="1:2" s="2" customFormat="1" ht="15">
      <c r="A43" s="11"/>
      <c r="B43" s="7"/>
    </row>
    <row r="44" spans="1:2" s="2" customFormat="1" ht="15">
      <c r="A44" s="11"/>
      <c r="B44" s="7"/>
    </row>
    <row r="45" spans="1:2" ht="15">
      <c r="A45" s="11"/>
      <c r="B45" s="7"/>
    </row>
  </sheetData>
  <sheetProtection/>
  <mergeCells count="4">
    <mergeCell ref="A1:B1"/>
    <mergeCell ref="A2:B2"/>
    <mergeCell ref="A3:B3"/>
    <mergeCell ref="A4:B4"/>
  </mergeCells>
  <printOptions horizontalCentered="1"/>
  <pageMargins left="0.5905511811023623" right="0.3937007874015748" top="0.7874015748031497" bottom="0.3937007874015748" header="0.31496062992125984" footer="0.31496062992125984"/>
  <pageSetup fitToWidth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Baloun</dc:creator>
  <cp:keywords/>
  <dc:description/>
  <cp:lastModifiedBy>Jakoubková Marie</cp:lastModifiedBy>
  <cp:lastPrinted>2014-02-21T06:22:52Z</cp:lastPrinted>
  <dcterms:created xsi:type="dcterms:W3CDTF">2003-05-26T09:19:09Z</dcterms:created>
  <dcterms:modified xsi:type="dcterms:W3CDTF">2014-02-21T06:22:56Z</dcterms:modified>
  <cp:category/>
  <cp:version/>
  <cp:contentType/>
  <cp:contentStatus/>
</cp:coreProperties>
</file>