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10" windowWidth="15585" windowHeight="10275" activeTab="0"/>
  </bookViews>
  <sheets>
    <sheet name="RK-38-2013-90, př. 3 " sheetId="1" r:id="rId1"/>
  </sheets>
  <externalReferences>
    <externalReference r:id="rId4"/>
  </externalReferences>
  <definedNames>
    <definedName name="_xlnm.Print_Area" localSheetId="0">'RK-38-2013-90, př. 3 '!$A$1:$G$41</definedName>
  </definedNames>
  <calcPr fullCalcOnLoad="1"/>
</workbook>
</file>

<file path=xl/sharedStrings.xml><?xml version="1.0" encoding="utf-8"?>
<sst xmlns="http://schemas.openxmlformats.org/spreadsheetml/2006/main" count="43" uniqueCount="30">
  <si>
    <t>ORJ</t>
  </si>
  <si>
    <t>Paragraf</t>
  </si>
  <si>
    <t>Rozpočet výdajů</t>
  </si>
  <si>
    <t>schválený</t>
  </si>
  <si>
    <t>Návrh na změnu</t>
  </si>
  <si>
    <t>Rozpočet po úpravě</t>
  </si>
  <si>
    <t>DD Humpolec</t>
  </si>
  <si>
    <t>ÚSP Lidmaň</t>
  </si>
  <si>
    <t>DÚSP Černovice</t>
  </si>
  <si>
    <t>Celkem</t>
  </si>
  <si>
    <t>v tis. Kč</t>
  </si>
  <si>
    <t>Nazev Organizace</t>
  </si>
  <si>
    <t>DS Havlíčkův Brod</t>
  </si>
  <si>
    <t>DD Ždírec</t>
  </si>
  <si>
    <t>DS Velké Meziříčí</t>
  </si>
  <si>
    <t>ÚSP Nové Syrovice</t>
  </si>
  <si>
    <t>Domov Háj</t>
  </si>
  <si>
    <t>Psychocentrum - manželská a rodinná poradna Kraje Vysočina</t>
  </si>
  <si>
    <t>Položka  5331 - Neinvestiční příspěvky zřízeným příspěvkovým organizacím s UZ 00000</t>
  </si>
  <si>
    <t>Změna příspěvku na provoz (položka 5331 - Neinvestiční příspěvky zřízeným příspěvkovým organizacím, UZ 000000)</t>
  </si>
  <si>
    <t xml:space="preserve">I. Rozpočtové opatření -  výdajová část rozpočtu kraje </t>
  </si>
  <si>
    <t>počet stran: 1</t>
  </si>
  <si>
    <t>DD Proseč u Pošné</t>
  </si>
  <si>
    <t>paragraf</t>
  </si>
  <si>
    <t xml:space="preserve">příspěvkové organizace </t>
  </si>
  <si>
    <t>Domov ve Zboží</t>
  </si>
  <si>
    <t>upravený *)</t>
  </si>
  <si>
    <t>*) po schválení v radě kraje dle přílohy č. 2 materiálu RK-38-2013-xx</t>
  </si>
  <si>
    <t>II. Upravený závazný ukazatel příspěvek na provoz u příspěvkových organizací na rok 2013 (UZ 00000)</t>
  </si>
  <si>
    <t>RK-38-2013-90,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</si>
</sst>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34" borderId="26" xfId="0" applyFont="1" applyFill="1" applyBorder="1" applyAlignment="1">
      <alignment horizontal="center" vertical="center"/>
    </xf>
    <xf numFmtId="0" fontId="4" fillId="34" borderId="27" xfId="48" applyFont="1" applyFill="1" applyBorder="1" applyAlignment="1">
      <alignment wrapText="1"/>
      <protection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3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7" xfId="48" applyFont="1" applyFill="1" applyBorder="1" applyAlignment="1">
      <alignment/>
      <protection/>
    </xf>
    <xf numFmtId="0" fontId="4" fillId="33" borderId="43" xfId="0" applyFont="1" applyFill="1" applyBorder="1" applyAlignment="1">
      <alignment/>
    </xf>
    <xf numFmtId="0" fontId="45" fillId="33" borderId="4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38-2013-xxp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38-2013-xx, př. 2 "/>
    </sheetNames>
    <sheetDataSet>
      <sheetData sheetId="0">
        <row r="28">
          <cell r="G28">
            <v>4607</v>
          </cell>
        </row>
        <row r="29">
          <cell r="G29">
            <v>5178</v>
          </cell>
        </row>
        <row r="30">
          <cell r="G30">
            <v>1997</v>
          </cell>
        </row>
        <row r="31">
          <cell r="G31">
            <v>2650</v>
          </cell>
        </row>
        <row r="32">
          <cell r="G32">
            <v>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8" sqref="I28"/>
    </sheetView>
  </sheetViews>
  <sheetFormatPr defaultColWidth="9.00390625" defaultRowHeight="15"/>
  <cols>
    <col min="1" max="1" width="9.00390625" style="1" customWidth="1"/>
    <col min="2" max="2" width="13.28125" style="1" customWidth="1"/>
    <col min="3" max="3" width="32.421875" style="1" customWidth="1"/>
    <col min="4" max="4" width="15.421875" style="1" customWidth="1"/>
    <col min="5" max="5" width="17.140625" style="1" customWidth="1"/>
    <col min="6" max="6" width="16.421875" style="1" customWidth="1"/>
    <col min="7" max="7" width="21.28125" style="1" customWidth="1"/>
    <col min="8" max="8" width="8.421875" style="1" customWidth="1"/>
    <col min="9" max="16384" width="9.00390625" style="1" customWidth="1"/>
  </cols>
  <sheetData>
    <row r="1" spans="7:8" ht="15">
      <c r="G1" s="45" t="s">
        <v>29</v>
      </c>
      <c r="H1" s="45"/>
    </row>
    <row r="2" spans="7:8" ht="15">
      <c r="G2" s="45" t="s">
        <v>21</v>
      </c>
      <c r="H2" s="45"/>
    </row>
    <row r="4" ht="15">
      <c r="B4" s="22" t="s">
        <v>20</v>
      </c>
    </row>
    <row r="6" spans="2:7" ht="14.25">
      <c r="B6" s="23" t="s">
        <v>19</v>
      </c>
      <c r="C6" s="23"/>
      <c r="D6" s="23"/>
      <c r="E6" s="23"/>
      <c r="F6" s="23"/>
      <c r="G6" s="23"/>
    </row>
    <row r="7" ht="15" thickBot="1">
      <c r="G7" s="2" t="s">
        <v>10</v>
      </c>
    </row>
    <row r="8" spans="1:7" ht="27" customHeight="1">
      <c r="A8" s="35" t="s">
        <v>0</v>
      </c>
      <c r="B8" s="32" t="s">
        <v>23</v>
      </c>
      <c r="C8" s="35" t="s">
        <v>24</v>
      </c>
      <c r="D8" s="38" t="s">
        <v>18</v>
      </c>
      <c r="E8" s="39"/>
      <c r="F8" s="39"/>
      <c r="G8" s="40"/>
    </row>
    <row r="9" spans="1:7" ht="20.25" customHeight="1">
      <c r="A9" s="36"/>
      <c r="B9" s="33"/>
      <c r="C9" s="36"/>
      <c r="D9" s="41" t="s">
        <v>2</v>
      </c>
      <c r="E9" s="41"/>
      <c r="F9" s="41" t="s">
        <v>4</v>
      </c>
      <c r="G9" s="43" t="s">
        <v>5</v>
      </c>
    </row>
    <row r="10" spans="1:7" ht="20.25" customHeight="1" thickBot="1">
      <c r="A10" s="37"/>
      <c r="B10" s="34"/>
      <c r="C10" s="37"/>
      <c r="D10" s="21" t="s">
        <v>3</v>
      </c>
      <c r="E10" s="21" t="s">
        <v>26</v>
      </c>
      <c r="F10" s="42"/>
      <c r="G10" s="44"/>
    </row>
    <row r="11" spans="1:7" ht="15" customHeight="1">
      <c r="A11" s="46">
        <v>5100</v>
      </c>
      <c r="B11" s="49">
        <v>4350</v>
      </c>
      <c r="C11" s="24" t="s">
        <v>12</v>
      </c>
      <c r="D11" s="5">
        <v>1007</v>
      </c>
      <c r="E11" s="5">
        <f>'[1]RK-38-2013-xx, př. 2 '!$G$28</f>
        <v>4607</v>
      </c>
      <c r="F11" s="5">
        <v>1700</v>
      </c>
      <c r="G11" s="6">
        <f>E11+F11</f>
        <v>6307</v>
      </c>
    </row>
    <row r="12" spans="1:7" ht="15" customHeight="1">
      <c r="A12" s="47"/>
      <c r="B12" s="50"/>
      <c r="C12" s="25" t="s">
        <v>13</v>
      </c>
      <c r="D12" s="7">
        <v>1978</v>
      </c>
      <c r="E12" s="7">
        <f>'[1]RK-38-2013-xx, př. 2 '!$G$29</f>
        <v>5178</v>
      </c>
      <c r="F12" s="7">
        <v>700</v>
      </c>
      <c r="G12" s="8">
        <f aca="true" t="shared" si="0" ref="G12:G21">E12+F12</f>
        <v>5878</v>
      </c>
    </row>
    <row r="13" spans="1:7" ht="15" customHeight="1">
      <c r="A13" s="47"/>
      <c r="B13" s="50"/>
      <c r="C13" s="25" t="s">
        <v>22</v>
      </c>
      <c r="D13" s="7">
        <v>1036</v>
      </c>
      <c r="E13" s="7">
        <v>1116</v>
      </c>
      <c r="F13" s="7">
        <v>218</v>
      </c>
      <c r="G13" s="8">
        <f t="shared" si="0"/>
        <v>1334</v>
      </c>
    </row>
    <row r="14" spans="1:7" ht="15" customHeight="1">
      <c r="A14" s="47"/>
      <c r="B14" s="50"/>
      <c r="C14" s="25" t="s">
        <v>6</v>
      </c>
      <c r="D14" s="7">
        <v>3006</v>
      </c>
      <c r="E14" s="7">
        <v>3006</v>
      </c>
      <c r="F14" s="7">
        <v>689</v>
      </c>
      <c r="G14" s="8">
        <f t="shared" si="0"/>
        <v>3695</v>
      </c>
    </row>
    <row r="15" spans="1:7" ht="15" customHeight="1" thickBot="1">
      <c r="A15" s="47"/>
      <c r="B15" s="51"/>
      <c r="C15" s="27" t="s">
        <v>14</v>
      </c>
      <c r="D15" s="18">
        <v>1397</v>
      </c>
      <c r="E15" s="18">
        <f>'[1]RK-38-2013-xx, př. 2 '!$G$30</f>
        <v>1997</v>
      </c>
      <c r="F15" s="18">
        <v>200</v>
      </c>
      <c r="G15" s="19">
        <f t="shared" si="0"/>
        <v>2197</v>
      </c>
    </row>
    <row r="16" spans="1:7" ht="15" customHeight="1">
      <c r="A16" s="47"/>
      <c r="B16" s="49">
        <v>4357</v>
      </c>
      <c r="C16" s="24" t="s">
        <v>7</v>
      </c>
      <c r="D16" s="5">
        <v>1750</v>
      </c>
      <c r="E16" s="5">
        <f>'[1]RK-38-2013-xx, př. 2 '!$G$31</f>
        <v>2650</v>
      </c>
      <c r="F16" s="5">
        <v>1010</v>
      </c>
      <c r="G16" s="6">
        <f t="shared" si="0"/>
        <v>3660</v>
      </c>
    </row>
    <row r="17" spans="1:7" ht="15" customHeight="1">
      <c r="A17" s="47"/>
      <c r="B17" s="50"/>
      <c r="C17" s="25" t="s">
        <v>25</v>
      </c>
      <c r="D17" s="7">
        <v>1050</v>
      </c>
      <c r="E17" s="7">
        <f>'[1]RK-38-2013-xx, př. 2 '!$G$32</f>
        <v>1600</v>
      </c>
      <c r="F17" s="7">
        <v>1450</v>
      </c>
      <c r="G17" s="8">
        <f t="shared" si="0"/>
        <v>3050</v>
      </c>
    </row>
    <row r="18" spans="1:7" ht="15" customHeight="1">
      <c r="A18" s="47"/>
      <c r="B18" s="50"/>
      <c r="C18" s="25" t="s">
        <v>15</v>
      </c>
      <c r="D18" s="7">
        <v>1576</v>
      </c>
      <c r="E18" s="7">
        <v>1576</v>
      </c>
      <c r="F18" s="7">
        <v>700</v>
      </c>
      <c r="G18" s="8">
        <f t="shared" si="0"/>
        <v>2276</v>
      </c>
    </row>
    <row r="19" spans="1:7" ht="15" customHeight="1">
      <c r="A19" s="47"/>
      <c r="B19" s="50"/>
      <c r="C19" s="26" t="s">
        <v>8</v>
      </c>
      <c r="D19" s="17">
        <v>3458</v>
      </c>
      <c r="E19" s="17">
        <v>3458</v>
      </c>
      <c r="F19" s="17">
        <v>6800</v>
      </c>
      <c r="G19" s="20">
        <f t="shared" si="0"/>
        <v>10258</v>
      </c>
    </row>
    <row r="20" spans="1:7" ht="15" customHeight="1" thickBot="1">
      <c r="A20" s="47"/>
      <c r="B20" s="51"/>
      <c r="C20" s="27" t="s">
        <v>16</v>
      </c>
      <c r="D20" s="18">
        <v>1401</v>
      </c>
      <c r="E20" s="18">
        <v>1401</v>
      </c>
      <c r="F20" s="18">
        <v>343</v>
      </c>
      <c r="G20" s="19">
        <f t="shared" si="0"/>
        <v>1744</v>
      </c>
    </row>
    <row r="21" spans="1:7" ht="30.75" customHeight="1" thickBot="1">
      <c r="A21" s="48"/>
      <c r="B21" s="28">
        <v>4339</v>
      </c>
      <c r="C21" s="29" t="s">
        <v>17</v>
      </c>
      <c r="D21" s="3">
        <v>1978</v>
      </c>
      <c r="E21" s="3">
        <v>1978</v>
      </c>
      <c r="F21" s="3">
        <v>1970</v>
      </c>
      <c r="G21" s="4">
        <f t="shared" si="0"/>
        <v>3948</v>
      </c>
    </row>
    <row r="22" spans="1:7" ht="15" customHeight="1" thickBot="1">
      <c r="A22" s="59" t="s">
        <v>9</v>
      </c>
      <c r="B22" s="60"/>
      <c r="C22" s="61"/>
      <c r="D22" s="9">
        <f>SUM(D11:D21)</f>
        <v>19637</v>
      </c>
      <c r="E22" s="9">
        <f>SUM(E11:E21)</f>
        <v>28567</v>
      </c>
      <c r="F22" s="9">
        <f>SUM(F11:F21)</f>
        <v>15780</v>
      </c>
      <c r="G22" s="10">
        <f>SUM(G11:G21)</f>
        <v>44347</v>
      </c>
    </row>
    <row r="23" ht="14.25">
      <c r="B23" s="1" t="s">
        <v>27</v>
      </c>
    </row>
    <row r="25" spans="2:4" ht="15">
      <c r="B25" s="11" t="s">
        <v>28</v>
      </c>
      <c r="C25" s="12"/>
      <c r="D25" s="13"/>
    </row>
    <row r="26" spans="2:4" ht="15.75" thickBot="1">
      <c r="B26" s="12"/>
      <c r="C26" s="12"/>
      <c r="D26" s="14"/>
    </row>
    <row r="27" spans="2:4" ht="14.25">
      <c r="B27" s="52" t="s">
        <v>1</v>
      </c>
      <c r="C27" s="54" t="s">
        <v>11</v>
      </c>
      <c r="D27" s="52" t="s">
        <v>10</v>
      </c>
    </row>
    <row r="28" spans="2:7" ht="15" thickBot="1">
      <c r="B28" s="53"/>
      <c r="C28" s="55"/>
      <c r="D28" s="56"/>
      <c r="G28" s="2"/>
    </row>
    <row r="29" spans="2:4" ht="14.25">
      <c r="B29" s="49">
        <v>4350</v>
      </c>
      <c r="C29" s="24" t="s">
        <v>12</v>
      </c>
      <c r="D29" s="30">
        <f>G11</f>
        <v>6307</v>
      </c>
    </row>
    <row r="30" spans="2:4" ht="14.25">
      <c r="B30" s="50"/>
      <c r="C30" s="25" t="s">
        <v>13</v>
      </c>
      <c r="D30" s="15">
        <f aca="true" t="shared" si="1" ref="D30:D39">G12</f>
        <v>5878</v>
      </c>
    </row>
    <row r="31" spans="2:4" ht="14.25">
      <c r="B31" s="50"/>
      <c r="C31" s="25" t="s">
        <v>22</v>
      </c>
      <c r="D31" s="15">
        <f t="shared" si="1"/>
        <v>1334</v>
      </c>
    </row>
    <row r="32" spans="2:4" ht="14.25">
      <c r="B32" s="50"/>
      <c r="C32" s="25" t="s">
        <v>6</v>
      </c>
      <c r="D32" s="15">
        <f t="shared" si="1"/>
        <v>3695</v>
      </c>
    </row>
    <row r="33" spans="2:4" ht="15" thickBot="1">
      <c r="B33" s="51"/>
      <c r="C33" s="27" t="s">
        <v>14</v>
      </c>
      <c r="D33" s="31">
        <f t="shared" si="1"/>
        <v>2197</v>
      </c>
    </row>
    <row r="34" spans="2:4" ht="14.25">
      <c r="B34" s="49">
        <v>4357</v>
      </c>
      <c r="C34" s="24" t="s">
        <v>7</v>
      </c>
      <c r="D34" s="30">
        <f t="shared" si="1"/>
        <v>3660</v>
      </c>
    </row>
    <row r="35" spans="2:4" ht="14.25">
      <c r="B35" s="50"/>
      <c r="C35" s="25" t="s">
        <v>25</v>
      </c>
      <c r="D35" s="15">
        <f t="shared" si="1"/>
        <v>3050</v>
      </c>
    </row>
    <row r="36" spans="2:4" ht="14.25">
      <c r="B36" s="50"/>
      <c r="C36" s="25" t="s">
        <v>15</v>
      </c>
      <c r="D36" s="15">
        <f t="shared" si="1"/>
        <v>2276</v>
      </c>
    </row>
    <row r="37" spans="2:4" ht="14.25">
      <c r="B37" s="50"/>
      <c r="C37" s="26" t="s">
        <v>8</v>
      </c>
      <c r="D37" s="15">
        <f t="shared" si="1"/>
        <v>10258</v>
      </c>
    </row>
    <row r="38" spans="2:4" ht="15" thickBot="1">
      <c r="B38" s="51"/>
      <c r="C38" s="27" t="s">
        <v>16</v>
      </c>
      <c r="D38" s="31">
        <f t="shared" si="1"/>
        <v>1744</v>
      </c>
    </row>
    <row r="39" spans="2:4" ht="29.25" thickBot="1">
      <c r="B39" s="28">
        <v>4339</v>
      </c>
      <c r="C39" s="29" t="s">
        <v>17</v>
      </c>
      <c r="D39" s="15">
        <f t="shared" si="1"/>
        <v>3948</v>
      </c>
    </row>
    <row r="40" spans="2:4" ht="15.75" thickBot="1">
      <c r="B40" s="57" t="s">
        <v>9</v>
      </c>
      <c r="C40" s="58"/>
      <c r="D40" s="16">
        <f>SUM(D29:D39)</f>
        <v>44347</v>
      </c>
    </row>
  </sheetData>
  <sheetProtection/>
  <mergeCells count="19">
    <mergeCell ref="B27:B28"/>
    <mergeCell ref="C27:C28"/>
    <mergeCell ref="D27:D28"/>
    <mergeCell ref="B40:C40"/>
    <mergeCell ref="A22:C22"/>
    <mergeCell ref="B29:B33"/>
    <mergeCell ref="B34:B38"/>
    <mergeCell ref="G1:H1"/>
    <mergeCell ref="G2:H2"/>
    <mergeCell ref="A11:A21"/>
    <mergeCell ref="A8:A10"/>
    <mergeCell ref="B11:B15"/>
    <mergeCell ref="B16:B20"/>
    <mergeCell ref="B8:B10"/>
    <mergeCell ref="C8:C10"/>
    <mergeCell ref="D8:G8"/>
    <mergeCell ref="D9:E9"/>
    <mergeCell ref="F9:F10"/>
    <mergeCell ref="G9:G1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2013-11-20T09:03:29Z</cp:lastPrinted>
  <dcterms:created xsi:type="dcterms:W3CDTF">2012-11-27T13:49:59Z</dcterms:created>
  <dcterms:modified xsi:type="dcterms:W3CDTF">2013-11-21T14:36:31Z</dcterms:modified>
  <cp:category/>
  <cp:version/>
  <cp:contentType/>
  <cp:contentStatus/>
</cp:coreProperties>
</file>