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38-2013-33, př. 1" sheetId="1" r:id="rId1"/>
  </sheets>
  <definedNames>
    <definedName name="_xlnm.Print_Titles" localSheetId="0">'RK-38-2013-33, př. 1'!$7:$10</definedName>
  </definedNames>
  <calcPr fullCalcOnLoad="1"/>
</workbook>
</file>

<file path=xl/sharedStrings.xml><?xml version="1.0" encoding="utf-8"?>
<sst xmlns="http://schemas.openxmlformats.org/spreadsheetml/2006/main" count="295" uniqueCount="244">
  <si>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</si>
  <si>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</si>
  <si>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</si>
  <si>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</si>
  <si>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</si>
  <si>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</si>
  <si>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</si>
  <si>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</si>
  <si>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</si>
  <si>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</si>
  <si>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</si>
  <si>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</si>
  <si>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</si>
  <si>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</si>
  <si>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</si>
  <si>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</si>
  <si>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</si>
  <si>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</si>
  <si>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</si>
  <si>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</si>
  <si>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</si>
  <si>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</si>
  <si>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</si>
  <si>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</si>
  <si>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</si>
  <si>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</si>
  <si>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</si>
  <si>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</si>
  <si>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</si>
  <si>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</si>
  <si>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</si>
  <si>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</si>
  <si>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</si>
  <si>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</si>
  <si>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</si>
  <si>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</si>
  <si>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</si>
  <si>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</si>
  <si>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</si>
  <si>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</si>
  <si>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</si>
  <si>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</si>
  <si>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</si>
  <si>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</si>
  <si>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</si>
  <si>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</si>
  <si>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</si>
  <si>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</si>
  <si>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</si>
  <si>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</si>
  <si>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</si>
  <si>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</si>
  <si>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</si>
  <si>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</si>
  <si>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</si>
  <si>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</si>
  <si>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</si>
  <si>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</si>
  <si>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</si>
  <si>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</si>
  <si>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</si>
  <si>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</si>
  <si>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</si>
  <si>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</si>
  <si>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</si>
  <si>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</si>
  <si>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</si>
  <si>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</si>
  <si>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</si>
  <si>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</si>
  <si>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</si>
  <si>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</si>
  <si>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</si>
  <si>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</si>
  <si>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</si>
  <si>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</si>
  <si>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</si>
  <si>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</si>
  <si>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</si>
  <si>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</si>
  <si>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</si>
  <si>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</si>
  <si>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</si>
  <si>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</si>
  <si>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</si>
  <si>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</si>
  <si>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</si>
  <si>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</si>
  <si>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</si>
  <si>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</si>
  <si>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</si>
  <si>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</si>
  <si>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</si>
  <si>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</si>
  <si>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</si>
  <si>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</si>
  <si>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</si>
  <si>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</si>
  <si>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</si>
  <si>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</si>
  <si>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</si>
  <si>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</si>
  <si>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</si>
  <si>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</si>
  <si>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</si>
  <si>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</si>
  <si>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</si>
  <si>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</si>
  <si>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</si>
  <si>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</si>
  <si>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</si>
  <si>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</si>
  <si>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</si>
  <si>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</si>
  <si>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</si>
  <si>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</si>
  <si>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</si>
  <si>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</si>
  <si>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</si>
  <si>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</si>
  <si>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</si>
  <si>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</si>
  <si>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</si>
  <si>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</si>
  <si>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</si>
  <si>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</si>
  <si>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</si>
  <si>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</si>
  <si>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</si>
  <si>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</si>
  <si>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</si>
  <si>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</si>
  <si>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</si>
  <si>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</si>
  <si>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</si>
  <si>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</si>
  <si>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</si>
  <si>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</si>
  <si>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</si>
  <si>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</si>
  <si>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</si>
  <si>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</si>
  <si>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</si>
  <si>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</si>
  <si>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</si>
  <si>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</si>
  <si>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</si>
  <si>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</si>
  <si>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</si>
  <si>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</si>
  <si>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</si>
  <si>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</si>
  <si>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</si>
  <si>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</si>
  <si>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</si>
  <si>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</si>
  <si>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</si>
  <si>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</si>
  <si>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</si>
  <si>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</si>
  <si>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</si>
  <si>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</si>
  <si>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</si>
  <si>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</si>
  <si>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</si>
  <si>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</si>
  <si>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</si>
  <si>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</si>
  <si>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</si>
  <si>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</si>
  <si>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</si>
  <si>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</si>
  <si>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</si>
  <si>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</si>
  <si>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</si>
  <si>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</si>
  <si>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</si>
  <si>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</si>
  <si>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</si>
  <si>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</si>
  <si>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</si>
  <si>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</si>
  <si>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</si>
  <si>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</si>
  <si>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</si>
  <si>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</si>
  <si>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</si>
  <si>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</si>
  <si>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</si>
  <si>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</si>
  <si>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</si>
  <si>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</si>
  <si>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</si>
  <si>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</si>
  <si>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</si>
  <si>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</si>
  <si>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</si>
  <si>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</si>
  <si>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</si>
  <si>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</si>
  <si>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</si>
  <si>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</si>
  <si>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</si>
  <si>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</si>
  <si>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</si>
  <si>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</si>
  <si>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</si>
  <si>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</si>
  <si>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</si>
  <si>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</si>
  <si>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</si>
  <si>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</si>
  <si>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</si>
  <si>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</si>
  <si>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</si>
  <si>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</si>
  <si>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</si>
  <si>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</si>
  <si>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</si>
  <si>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</si>
  <si>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</si>
  <si>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</si>
  <si>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</si>
  <si>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</si>
  <si>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</si>
  <si>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</si>
  <si>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</si>
  <si>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</si>
  <si>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</si>
  <si>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</si>
  <si>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</si>
  <si>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</si>
  <si>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</si>
  <si>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</si>
  <si>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</si>
  <si>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</si>
  <si>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</si>
  <si>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</si>
  <si>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Základní škola a Praktická škola, U Trojice 2104, Havlíčkův Brod</t>
  </si>
  <si>
    <t>Upravený rozpočet přímých NIV k 25. září 2013</t>
  </si>
  <si>
    <t>Základní škola při dětské psychiatrické nemocnici Velká Bíteš</t>
  </si>
  <si>
    <t>Úprava rozpočtu přímých NIV k 11. listopadu 2013</t>
  </si>
  <si>
    <t>Upravený rozpočet přímých NIV k 11. listopadu 2013</t>
  </si>
  <si>
    <t>RK-38-2013-33,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</si>
</sst>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tabSelected="1" zoomScale="75" zoomScaleNormal="75" zoomScalePageLayoutView="0" workbookViewId="0" topLeftCell="B1">
      <selection activeCell="K18" sqref="K18"/>
    </sheetView>
  </sheetViews>
  <sheetFormatPr defaultColWidth="9.00390625" defaultRowHeight="12.75"/>
  <cols>
    <col min="1" max="1" width="11.375" style="1" hidden="1" customWidth="1"/>
    <col min="2" max="2" width="15.875" style="29" customWidth="1"/>
    <col min="3" max="3" width="63.25390625" style="1" customWidth="1"/>
    <col min="4" max="5" width="29.875" style="1" customWidth="1"/>
    <col min="6" max="8" width="16.25390625" style="28" customWidth="1"/>
    <col min="9" max="16384" width="9.125" style="1" customWidth="1"/>
  </cols>
  <sheetData>
    <row r="1" spans="6:8" ht="15">
      <c r="F1" s="1"/>
      <c r="G1" s="1"/>
      <c r="H1" s="2" t="s">
        <v>243</v>
      </c>
    </row>
    <row r="2" spans="6:8" ht="15">
      <c r="F2" s="1"/>
      <c r="G2" s="1"/>
      <c r="H2" s="2" t="s">
        <v>234</v>
      </c>
    </row>
    <row r="3" spans="2:8" ht="18">
      <c r="B3" s="50" t="s">
        <v>237</v>
      </c>
      <c r="C3" s="50"/>
      <c r="D3" s="50"/>
      <c r="E3" s="50"/>
      <c r="F3" s="50"/>
      <c r="G3" s="50"/>
      <c r="H3" s="50"/>
    </row>
    <row r="4" spans="2:8" ht="18">
      <c r="B4" s="50" t="s">
        <v>241</v>
      </c>
      <c r="C4" s="50"/>
      <c r="D4" s="50"/>
      <c r="E4" s="50"/>
      <c r="F4" s="50"/>
      <c r="G4" s="50"/>
      <c r="H4" s="50"/>
    </row>
    <row r="5" spans="2:8" ht="20.25" customHeight="1">
      <c r="B5" s="50" t="s">
        <v>182</v>
      </c>
      <c r="C5" s="50"/>
      <c r="D5" s="50"/>
      <c r="E5" s="50"/>
      <c r="F5" s="50"/>
      <c r="G5" s="50"/>
      <c r="H5" s="50"/>
    </row>
    <row r="6" spans="2:8" ht="18">
      <c r="B6" s="50" t="s">
        <v>7</v>
      </c>
      <c r="C6" s="50"/>
      <c r="D6" s="50"/>
      <c r="E6" s="50"/>
      <c r="F6" s="50"/>
      <c r="G6" s="50"/>
      <c r="H6" s="50"/>
    </row>
    <row r="7" spans="6:8" ht="19.5" customHeight="1" thickBot="1">
      <c r="F7" s="20"/>
      <c r="G7" s="20"/>
      <c r="H7" s="20" t="s">
        <v>186</v>
      </c>
    </row>
    <row r="8" spans="2:8" ht="20.25" customHeight="1">
      <c r="B8" s="44" t="s">
        <v>187</v>
      </c>
      <c r="C8" s="57" t="s">
        <v>106</v>
      </c>
      <c r="D8" s="58"/>
      <c r="E8" s="59"/>
      <c r="F8" s="51" t="s">
        <v>239</v>
      </c>
      <c r="G8" s="51" t="s">
        <v>241</v>
      </c>
      <c r="H8" s="51" t="s">
        <v>242</v>
      </c>
    </row>
    <row r="9" spans="2:8" ht="18" customHeight="1">
      <c r="B9" s="45"/>
      <c r="C9" s="60"/>
      <c r="D9" s="61"/>
      <c r="E9" s="62"/>
      <c r="F9" s="52"/>
      <c r="G9" s="52"/>
      <c r="H9" s="52"/>
    </row>
    <row r="10" spans="2:8" ht="38.25" customHeight="1" thickBot="1">
      <c r="B10" s="46"/>
      <c r="C10" s="63"/>
      <c r="D10" s="64"/>
      <c r="E10" s="65"/>
      <c r="F10" s="53"/>
      <c r="G10" s="53"/>
      <c r="H10" s="53"/>
    </row>
    <row r="11" spans="2:8" s="3" customFormat="1" ht="30" customHeight="1" thickBot="1">
      <c r="B11" s="33"/>
      <c r="C11" s="54" t="s">
        <v>0</v>
      </c>
      <c r="D11" s="55"/>
      <c r="E11" s="56"/>
      <c r="F11" s="21">
        <f>SUM(F12:F25)</f>
        <v>93958</v>
      </c>
      <c r="G11" s="21">
        <f>SUM(G12:G25)</f>
        <v>618</v>
      </c>
      <c r="H11" s="21">
        <f>SUM(H12:H25)</f>
        <v>94576</v>
      </c>
    </row>
    <row r="12" spans="1:8" s="3" customFormat="1" ht="30" customHeight="1">
      <c r="A12" s="3">
        <v>311032</v>
      </c>
      <c r="B12" s="36">
        <v>70838241</v>
      </c>
      <c r="C12" s="4" t="s">
        <v>111</v>
      </c>
      <c r="D12" s="5" t="s">
        <v>34</v>
      </c>
      <c r="E12" s="5" t="s">
        <v>19</v>
      </c>
      <c r="F12" s="22">
        <v>3904</v>
      </c>
      <c r="G12" s="22">
        <v>-8</v>
      </c>
      <c r="H12" s="22">
        <f>SUM(F12:G12)</f>
        <v>3896</v>
      </c>
    </row>
    <row r="13" spans="1:8" s="3" customFormat="1" ht="30" customHeight="1">
      <c r="A13" s="3">
        <v>311030</v>
      </c>
      <c r="B13" s="37">
        <v>70838593</v>
      </c>
      <c r="C13" s="6" t="s">
        <v>238</v>
      </c>
      <c r="D13" s="7" t="s">
        <v>36</v>
      </c>
      <c r="E13" s="7" t="s">
        <v>8</v>
      </c>
      <c r="F13" s="23">
        <v>11399</v>
      </c>
      <c r="G13" s="23">
        <v>163</v>
      </c>
      <c r="H13" s="23">
        <f aca="true" t="shared" si="0" ref="H13:H25">SUM(F13:G13)</f>
        <v>11562</v>
      </c>
    </row>
    <row r="14" spans="1:8" s="3" customFormat="1" ht="30" customHeight="1">
      <c r="A14" s="3">
        <v>311029</v>
      </c>
      <c r="B14" s="37">
        <v>70837228</v>
      </c>
      <c r="C14" s="6" t="s">
        <v>236</v>
      </c>
      <c r="D14" s="7" t="s">
        <v>35</v>
      </c>
      <c r="E14" s="7" t="s">
        <v>8</v>
      </c>
      <c r="F14" s="23">
        <v>6959</v>
      </c>
      <c r="G14" s="23">
        <v>8</v>
      </c>
      <c r="H14" s="23">
        <f t="shared" si="0"/>
        <v>6967</v>
      </c>
    </row>
    <row r="15" spans="1:8" s="3" customFormat="1" ht="30" customHeight="1">
      <c r="A15" s="3">
        <v>311087</v>
      </c>
      <c r="B15" s="37">
        <v>70844194</v>
      </c>
      <c r="C15" s="6" t="s">
        <v>112</v>
      </c>
      <c r="D15" s="7" t="s">
        <v>37</v>
      </c>
      <c r="E15" s="7" t="s">
        <v>9</v>
      </c>
      <c r="F15" s="23">
        <v>7371</v>
      </c>
      <c r="G15" s="23">
        <v>-27</v>
      </c>
      <c r="H15" s="23">
        <f t="shared" si="0"/>
        <v>7344</v>
      </c>
    </row>
    <row r="16" spans="1:8" s="3" customFormat="1" ht="30" customHeight="1">
      <c r="A16" s="3">
        <v>311088</v>
      </c>
      <c r="B16" s="37">
        <v>70844585</v>
      </c>
      <c r="C16" s="6" t="s">
        <v>113</v>
      </c>
      <c r="D16" s="7" t="s">
        <v>38</v>
      </c>
      <c r="E16" s="7" t="s">
        <v>24</v>
      </c>
      <c r="F16" s="23">
        <v>2549</v>
      </c>
      <c r="G16" s="23">
        <v>29</v>
      </c>
      <c r="H16" s="23">
        <f t="shared" si="0"/>
        <v>2578</v>
      </c>
    </row>
    <row r="17" spans="1:8" s="3" customFormat="1" ht="30" customHeight="1">
      <c r="A17" s="3">
        <v>311082</v>
      </c>
      <c r="B17" s="37">
        <v>70842612</v>
      </c>
      <c r="C17" s="6" t="s">
        <v>114</v>
      </c>
      <c r="D17" s="7" t="s">
        <v>39</v>
      </c>
      <c r="E17" s="7" t="s">
        <v>11</v>
      </c>
      <c r="F17" s="23">
        <v>8606</v>
      </c>
      <c r="G17" s="23">
        <v>48</v>
      </c>
      <c r="H17" s="23">
        <f t="shared" si="0"/>
        <v>8654</v>
      </c>
    </row>
    <row r="18" spans="1:8" s="3" customFormat="1" ht="30" customHeight="1">
      <c r="A18" s="3">
        <v>311059</v>
      </c>
      <c r="B18" s="37">
        <v>60418494</v>
      </c>
      <c r="C18" s="6" t="s">
        <v>235</v>
      </c>
      <c r="D18" s="7" t="s">
        <v>40</v>
      </c>
      <c r="E18" s="7" t="s">
        <v>12</v>
      </c>
      <c r="F18" s="23">
        <v>9383</v>
      </c>
      <c r="G18" s="23">
        <v>199</v>
      </c>
      <c r="H18" s="23">
        <f t="shared" si="0"/>
        <v>9582</v>
      </c>
    </row>
    <row r="19" spans="1:8" s="3" customFormat="1" ht="30" customHeight="1">
      <c r="A19" s="3">
        <v>311058</v>
      </c>
      <c r="B19" s="37">
        <v>47443936</v>
      </c>
      <c r="C19" s="6" t="s">
        <v>115</v>
      </c>
      <c r="D19" s="7" t="s">
        <v>41</v>
      </c>
      <c r="E19" s="7" t="s">
        <v>13</v>
      </c>
      <c r="F19" s="23">
        <v>13992</v>
      </c>
      <c r="G19" s="23">
        <v>-7</v>
      </c>
      <c r="H19" s="23">
        <f t="shared" si="0"/>
        <v>13985</v>
      </c>
    </row>
    <row r="20" spans="1:8" s="3" customFormat="1" ht="30" customHeight="1">
      <c r="A20" s="3">
        <v>311116</v>
      </c>
      <c r="B20" s="37">
        <v>70831432</v>
      </c>
      <c r="C20" s="6" t="s">
        <v>116</v>
      </c>
      <c r="D20" s="7" t="s">
        <v>181</v>
      </c>
      <c r="E20" s="7" t="s">
        <v>14</v>
      </c>
      <c r="F20" s="23">
        <v>6133</v>
      </c>
      <c r="G20" s="23">
        <v>36</v>
      </c>
      <c r="H20" s="23">
        <f t="shared" si="0"/>
        <v>6169</v>
      </c>
    </row>
    <row r="21" spans="1:8" s="3" customFormat="1" ht="30" customHeight="1">
      <c r="A21" s="3">
        <v>311114</v>
      </c>
      <c r="B21" s="37">
        <v>70832811</v>
      </c>
      <c r="C21" s="6" t="s">
        <v>184</v>
      </c>
      <c r="D21" s="8" t="s">
        <v>183</v>
      </c>
      <c r="E21" s="8" t="s">
        <v>15</v>
      </c>
      <c r="F21" s="23">
        <v>4017</v>
      </c>
      <c r="G21" s="23">
        <v>-11</v>
      </c>
      <c r="H21" s="23">
        <f t="shared" si="0"/>
        <v>4006</v>
      </c>
    </row>
    <row r="22" spans="1:8" s="3" customFormat="1" ht="30" customHeight="1">
      <c r="A22" s="3">
        <v>311111</v>
      </c>
      <c r="B22" s="37">
        <v>48895555</v>
      </c>
      <c r="C22" s="6" t="s">
        <v>117</v>
      </c>
      <c r="D22" s="7" t="s">
        <v>42</v>
      </c>
      <c r="E22" s="7" t="s">
        <v>16</v>
      </c>
      <c r="F22" s="23">
        <v>3054</v>
      </c>
      <c r="G22" s="23">
        <v>-17</v>
      </c>
      <c r="H22" s="23">
        <f t="shared" si="0"/>
        <v>3037</v>
      </c>
    </row>
    <row r="23" spans="1:8" s="3" customFormat="1" ht="30" customHeight="1">
      <c r="A23" s="3">
        <v>311113</v>
      </c>
      <c r="B23" s="37">
        <v>70831386</v>
      </c>
      <c r="C23" s="6" t="s">
        <v>240</v>
      </c>
      <c r="D23" s="7" t="s">
        <v>90</v>
      </c>
      <c r="E23" s="7" t="s">
        <v>17</v>
      </c>
      <c r="F23" s="23">
        <v>3169</v>
      </c>
      <c r="G23" s="23">
        <v>7</v>
      </c>
      <c r="H23" s="23">
        <f t="shared" si="0"/>
        <v>3176</v>
      </c>
    </row>
    <row r="24" spans="1:8" s="3" customFormat="1" ht="30" customHeight="1">
      <c r="A24" s="3">
        <v>311112</v>
      </c>
      <c r="B24" s="37">
        <v>70832803</v>
      </c>
      <c r="C24" s="6" t="s">
        <v>118</v>
      </c>
      <c r="D24" s="7" t="s">
        <v>43</v>
      </c>
      <c r="E24" s="7" t="s">
        <v>23</v>
      </c>
      <c r="F24" s="23">
        <v>3352</v>
      </c>
      <c r="G24" s="23">
        <v>-27</v>
      </c>
      <c r="H24" s="23">
        <f t="shared" si="0"/>
        <v>3325</v>
      </c>
    </row>
    <row r="25" spans="1:8" s="3" customFormat="1" ht="30" customHeight="1" thickBot="1">
      <c r="A25" s="3">
        <v>311031</v>
      </c>
      <c r="B25" s="38">
        <v>70836329</v>
      </c>
      <c r="C25" s="31" t="s">
        <v>179</v>
      </c>
      <c r="D25" s="5" t="s">
        <v>107</v>
      </c>
      <c r="E25" s="5" t="s">
        <v>18</v>
      </c>
      <c r="F25" s="32">
        <v>10070</v>
      </c>
      <c r="G25" s="32">
        <v>225</v>
      </c>
      <c r="H25" s="32">
        <f t="shared" si="0"/>
        <v>10295</v>
      </c>
    </row>
    <row r="26" spans="2:8" s="3" customFormat="1" ht="30" customHeight="1" thickBot="1">
      <c r="B26" s="33"/>
      <c r="C26" s="47" t="s">
        <v>2</v>
      </c>
      <c r="D26" s="48"/>
      <c r="E26" s="49"/>
      <c r="F26" s="25">
        <f>SUM(F27:F40)</f>
        <v>240040</v>
      </c>
      <c r="G26" s="25">
        <f>SUM(G27:G40)</f>
        <v>1067</v>
      </c>
      <c r="H26" s="25">
        <f>SUM(H27:H40)</f>
        <v>241107</v>
      </c>
    </row>
    <row r="27" spans="1:8" s="3" customFormat="1" ht="30" customHeight="1">
      <c r="A27" s="3">
        <v>312035</v>
      </c>
      <c r="B27" s="39">
        <v>60126621</v>
      </c>
      <c r="C27" s="9" t="s">
        <v>178</v>
      </c>
      <c r="D27" s="9" t="s">
        <v>44</v>
      </c>
      <c r="E27" s="9" t="s">
        <v>8</v>
      </c>
      <c r="F27" s="22">
        <v>17921</v>
      </c>
      <c r="G27" s="22">
        <v>386</v>
      </c>
      <c r="H27" s="22">
        <f aca="true" t="shared" si="1" ref="H27:H40">SUM(F27:G27)</f>
        <v>18307</v>
      </c>
    </row>
    <row r="28" spans="1:8" s="3" customFormat="1" ht="30" customHeight="1">
      <c r="A28" s="3">
        <v>312033</v>
      </c>
      <c r="B28" s="37">
        <v>60126639</v>
      </c>
      <c r="C28" s="6" t="s">
        <v>119</v>
      </c>
      <c r="D28" s="7" t="s">
        <v>45</v>
      </c>
      <c r="E28" s="7" t="s">
        <v>18</v>
      </c>
      <c r="F28" s="23">
        <v>14348</v>
      </c>
      <c r="G28" s="23">
        <v>71</v>
      </c>
      <c r="H28" s="23">
        <f t="shared" si="1"/>
        <v>14419</v>
      </c>
    </row>
    <row r="29" spans="1:8" s="3" customFormat="1" ht="30" customHeight="1">
      <c r="A29" s="3">
        <v>312034</v>
      </c>
      <c r="B29" s="37">
        <v>60126647</v>
      </c>
      <c r="C29" s="6" t="s">
        <v>120</v>
      </c>
      <c r="D29" s="7" t="s">
        <v>46</v>
      </c>
      <c r="E29" s="7" t="s">
        <v>19</v>
      </c>
      <c r="F29" s="23">
        <v>21121</v>
      </c>
      <c r="G29" s="23">
        <v>-107</v>
      </c>
      <c r="H29" s="23">
        <f t="shared" si="1"/>
        <v>21014</v>
      </c>
    </row>
    <row r="30" spans="1:8" s="3" customFormat="1" ht="30" customHeight="1">
      <c r="A30" s="3">
        <v>312003</v>
      </c>
      <c r="B30" s="37">
        <v>60545984</v>
      </c>
      <c r="C30" s="6" t="s">
        <v>121</v>
      </c>
      <c r="D30" s="7" t="s">
        <v>53</v>
      </c>
      <c r="E30" s="7" t="s">
        <v>20</v>
      </c>
      <c r="F30" s="23">
        <v>31208</v>
      </c>
      <c r="G30" s="23">
        <v>137</v>
      </c>
      <c r="H30" s="23">
        <f t="shared" si="1"/>
        <v>31345</v>
      </c>
    </row>
    <row r="31" spans="1:8" s="3" customFormat="1" ht="30" customHeight="1">
      <c r="A31" s="3">
        <v>312004</v>
      </c>
      <c r="B31" s="37">
        <v>60545941</v>
      </c>
      <c r="C31" s="6" t="s">
        <v>122</v>
      </c>
      <c r="D31" s="7" t="s">
        <v>47</v>
      </c>
      <c r="E31" s="7" t="s">
        <v>21</v>
      </c>
      <c r="F31" s="23">
        <v>18350</v>
      </c>
      <c r="G31" s="23">
        <v>5</v>
      </c>
      <c r="H31" s="23">
        <f t="shared" si="1"/>
        <v>18355</v>
      </c>
    </row>
    <row r="32" spans="1:8" s="3" customFormat="1" ht="30" customHeight="1">
      <c r="A32" s="3">
        <v>312089</v>
      </c>
      <c r="B32" s="37">
        <v>62540041</v>
      </c>
      <c r="C32" s="6" t="s">
        <v>123</v>
      </c>
      <c r="D32" s="7" t="s">
        <v>48</v>
      </c>
      <c r="E32" s="7" t="s">
        <v>24</v>
      </c>
      <c r="F32" s="23">
        <v>13105</v>
      </c>
      <c r="G32" s="23">
        <v>52</v>
      </c>
      <c r="H32" s="23">
        <f t="shared" si="1"/>
        <v>13157</v>
      </c>
    </row>
    <row r="33" spans="1:8" s="3" customFormat="1" ht="30" customHeight="1">
      <c r="A33" s="3">
        <v>312090</v>
      </c>
      <c r="B33" s="37">
        <v>62540076</v>
      </c>
      <c r="C33" s="6" t="s">
        <v>124</v>
      </c>
      <c r="D33" s="7" t="s">
        <v>49</v>
      </c>
      <c r="E33" s="7" t="s">
        <v>10</v>
      </c>
      <c r="F33" s="23">
        <v>6041</v>
      </c>
      <c r="G33" s="23">
        <v>32</v>
      </c>
      <c r="H33" s="23">
        <f t="shared" si="1"/>
        <v>6073</v>
      </c>
    </row>
    <row r="34" spans="1:8" s="3" customFormat="1" ht="30" customHeight="1">
      <c r="A34" s="3">
        <v>312091</v>
      </c>
      <c r="B34" s="37">
        <v>62540009</v>
      </c>
      <c r="C34" s="6" t="s">
        <v>125</v>
      </c>
      <c r="D34" s="7" t="s">
        <v>50</v>
      </c>
      <c r="E34" s="7" t="s">
        <v>9</v>
      </c>
      <c r="F34" s="23">
        <v>17872</v>
      </c>
      <c r="G34" s="23">
        <v>55</v>
      </c>
      <c r="H34" s="23">
        <f t="shared" si="1"/>
        <v>17927</v>
      </c>
    </row>
    <row r="35" spans="1:8" s="3" customFormat="1" ht="30" customHeight="1">
      <c r="A35" s="3">
        <v>312061</v>
      </c>
      <c r="B35" s="37">
        <v>60418427</v>
      </c>
      <c r="C35" s="6" t="s">
        <v>126</v>
      </c>
      <c r="D35" s="7" t="s">
        <v>51</v>
      </c>
      <c r="E35" s="7" t="s">
        <v>12</v>
      </c>
      <c r="F35" s="23">
        <v>16182</v>
      </c>
      <c r="G35" s="23">
        <v>-20</v>
      </c>
      <c r="H35" s="23">
        <f t="shared" si="1"/>
        <v>16162</v>
      </c>
    </row>
    <row r="36" spans="1:8" s="3" customFormat="1" ht="30" customHeight="1">
      <c r="A36" s="3">
        <v>312062</v>
      </c>
      <c r="B36" s="37">
        <v>60418435</v>
      </c>
      <c r="C36" s="6" t="s">
        <v>127</v>
      </c>
      <c r="D36" s="7" t="s">
        <v>52</v>
      </c>
      <c r="E36" s="7" t="s">
        <v>22</v>
      </c>
      <c r="F36" s="23">
        <v>23515</v>
      </c>
      <c r="G36" s="23">
        <v>65</v>
      </c>
      <c r="H36" s="23">
        <f t="shared" si="1"/>
        <v>23580</v>
      </c>
    </row>
    <row r="37" spans="1:8" s="3" customFormat="1" ht="30" customHeight="1">
      <c r="A37" s="3">
        <v>312120</v>
      </c>
      <c r="B37" s="37">
        <v>48895466</v>
      </c>
      <c r="C37" s="6" t="s">
        <v>128</v>
      </c>
      <c r="D37" s="7" t="s">
        <v>180</v>
      </c>
      <c r="E37" s="7" t="s">
        <v>15</v>
      </c>
      <c r="F37" s="23">
        <v>12431</v>
      </c>
      <c r="G37" s="23">
        <v>108</v>
      </c>
      <c r="H37" s="23">
        <f t="shared" si="1"/>
        <v>12539</v>
      </c>
    </row>
    <row r="38" spans="1:8" s="3" customFormat="1" ht="30" customHeight="1">
      <c r="A38" s="3">
        <v>312117</v>
      </c>
      <c r="B38" s="37">
        <v>48895512</v>
      </c>
      <c r="C38" s="6" t="s">
        <v>129</v>
      </c>
      <c r="D38" s="7" t="s">
        <v>54</v>
      </c>
      <c r="E38" s="7" t="s">
        <v>23</v>
      </c>
      <c r="F38" s="23">
        <v>14242</v>
      </c>
      <c r="G38" s="23">
        <v>13</v>
      </c>
      <c r="H38" s="23">
        <f t="shared" si="1"/>
        <v>14255</v>
      </c>
    </row>
    <row r="39" spans="1:8" s="3" customFormat="1" ht="30" customHeight="1">
      <c r="A39" s="3">
        <v>312118</v>
      </c>
      <c r="B39" s="37">
        <v>48895393</v>
      </c>
      <c r="C39" s="6" t="s">
        <v>130</v>
      </c>
      <c r="D39" s="7" t="s">
        <v>55</v>
      </c>
      <c r="E39" s="7" t="s">
        <v>14</v>
      </c>
      <c r="F39" s="23">
        <v>14312</v>
      </c>
      <c r="G39" s="23">
        <v>125</v>
      </c>
      <c r="H39" s="23">
        <f t="shared" si="1"/>
        <v>14437</v>
      </c>
    </row>
    <row r="40" spans="1:8" s="3" customFormat="1" ht="30" customHeight="1" thickBot="1">
      <c r="A40" s="3">
        <v>312119</v>
      </c>
      <c r="B40" s="37">
        <v>48895407</v>
      </c>
      <c r="C40" s="10" t="s">
        <v>131</v>
      </c>
      <c r="D40" s="11" t="s">
        <v>56</v>
      </c>
      <c r="E40" s="12" t="s">
        <v>16</v>
      </c>
      <c r="F40" s="24">
        <v>19392</v>
      </c>
      <c r="G40" s="24">
        <v>145</v>
      </c>
      <c r="H40" s="24">
        <f t="shared" si="1"/>
        <v>19537</v>
      </c>
    </row>
    <row r="41" spans="2:8" s="3" customFormat="1" ht="30" customHeight="1" thickBot="1">
      <c r="B41" s="33"/>
      <c r="C41" s="47" t="s">
        <v>3</v>
      </c>
      <c r="D41" s="48"/>
      <c r="E41" s="49"/>
      <c r="F41" s="25">
        <f>SUM(F42:F58)</f>
        <v>362001</v>
      </c>
      <c r="G41" s="25">
        <f>SUM(G42:G58)</f>
        <v>722</v>
      </c>
      <c r="H41" s="25">
        <f>SUM(H42:H58)</f>
        <v>362723</v>
      </c>
    </row>
    <row r="42" spans="1:8" s="3" customFormat="1" ht="30" customHeight="1">
      <c r="A42" s="3">
        <v>315047</v>
      </c>
      <c r="B42" s="37">
        <v>60126671</v>
      </c>
      <c r="C42" s="6" t="s">
        <v>132</v>
      </c>
      <c r="D42" s="9" t="s">
        <v>57</v>
      </c>
      <c r="E42" s="9" t="s">
        <v>18</v>
      </c>
      <c r="F42" s="22">
        <v>12123</v>
      </c>
      <c r="G42" s="22">
        <v>-83</v>
      </c>
      <c r="H42" s="22">
        <f aca="true" t="shared" si="2" ref="H42:H58">SUM(F42:G42)</f>
        <v>12040</v>
      </c>
    </row>
    <row r="43" spans="1:8" s="3" customFormat="1" ht="30" customHeight="1">
      <c r="A43" s="3">
        <v>312040</v>
      </c>
      <c r="B43" s="37">
        <v>60126698</v>
      </c>
      <c r="C43" s="6" t="s">
        <v>133</v>
      </c>
      <c r="D43" s="13" t="s">
        <v>58</v>
      </c>
      <c r="E43" s="13" t="s">
        <v>8</v>
      </c>
      <c r="F43" s="23">
        <v>12833</v>
      </c>
      <c r="G43" s="23">
        <v>-70</v>
      </c>
      <c r="H43" s="23">
        <f t="shared" si="2"/>
        <v>12763</v>
      </c>
    </row>
    <row r="44" spans="1:8" s="3" customFormat="1" ht="30" customHeight="1">
      <c r="A44" s="3">
        <v>312042</v>
      </c>
      <c r="B44" s="40" t="s">
        <v>188</v>
      </c>
      <c r="C44" s="6" t="s">
        <v>134</v>
      </c>
      <c r="D44" s="13" t="s">
        <v>59</v>
      </c>
      <c r="E44" s="13" t="s">
        <v>8</v>
      </c>
      <c r="F44" s="23">
        <v>18179</v>
      </c>
      <c r="G44" s="23">
        <v>159</v>
      </c>
      <c r="H44" s="23">
        <f t="shared" si="2"/>
        <v>18338</v>
      </c>
    </row>
    <row r="45" spans="1:8" s="3" customFormat="1" ht="30" customHeight="1">
      <c r="A45" s="3">
        <v>312005</v>
      </c>
      <c r="B45" s="40" t="s">
        <v>189</v>
      </c>
      <c r="C45" s="6" t="s">
        <v>135</v>
      </c>
      <c r="D45" s="13" t="s">
        <v>60</v>
      </c>
      <c r="E45" s="13" t="s">
        <v>20</v>
      </c>
      <c r="F45" s="23">
        <v>12232</v>
      </c>
      <c r="G45" s="23">
        <v>-13</v>
      </c>
      <c r="H45" s="23">
        <f t="shared" si="2"/>
        <v>12219</v>
      </c>
    </row>
    <row r="46" spans="1:8" s="3" customFormat="1" ht="30" customHeight="1">
      <c r="A46" s="3">
        <v>312006</v>
      </c>
      <c r="B46" s="40" t="s">
        <v>190</v>
      </c>
      <c r="C46" s="6" t="s">
        <v>136</v>
      </c>
      <c r="D46" s="13" t="s">
        <v>104</v>
      </c>
      <c r="E46" s="13" t="s">
        <v>20</v>
      </c>
      <c r="F46" s="23">
        <v>21882</v>
      </c>
      <c r="G46" s="23">
        <v>464</v>
      </c>
      <c r="H46" s="23">
        <f t="shared" si="2"/>
        <v>22346</v>
      </c>
    </row>
    <row r="47" spans="1:8" s="3" customFormat="1" ht="30" customHeight="1">
      <c r="A47" s="3">
        <v>312007</v>
      </c>
      <c r="B47" s="40" t="s">
        <v>191</v>
      </c>
      <c r="C47" s="6" t="s">
        <v>137</v>
      </c>
      <c r="D47" s="13" t="s">
        <v>61</v>
      </c>
      <c r="E47" s="13" t="s">
        <v>20</v>
      </c>
      <c r="F47" s="23">
        <v>21106</v>
      </c>
      <c r="G47" s="23">
        <v>273</v>
      </c>
      <c r="H47" s="23">
        <f t="shared" si="2"/>
        <v>21379</v>
      </c>
    </row>
    <row r="48" spans="1:8" s="3" customFormat="1" ht="30" customHeight="1">
      <c r="A48" s="3">
        <v>312010</v>
      </c>
      <c r="B48" s="40" t="s">
        <v>192</v>
      </c>
      <c r="C48" s="6" t="s">
        <v>138</v>
      </c>
      <c r="D48" s="13" t="s">
        <v>62</v>
      </c>
      <c r="E48" s="13" t="s">
        <v>20</v>
      </c>
      <c r="F48" s="23">
        <v>10073</v>
      </c>
      <c r="G48" s="23">
        <v>11</v>
      </c>
      <c r="H48" s="23">
        <f t="shared" si="2"/>
        <v>10084</v>
      </c>
    </row>
    <row r="49" spans="1:8" s="3" customFormat="1" ht="30" customHeight="1">
      <c r="A49" s="3">
        <v>312092</v>
      </c>
      <c r="B49" s="40" t="s">
        <v>193</v>
      </c>
      <c r="C49" s="6" t="s">
        <v>139</v>
      </c>
      <c r="D49" s="13" t="s">
        <v>63</v>
      </c>
      <c r="E49" s="13" t="s">
        <v>9</v>
      </c>
      <c r="F49" s="23">
        <v>9944</v>
      </c>
      <c r="G49" s="23">
        <v>-92</v>
      </c>
      <c r="H49" s="23">
        <f t="shared" si="2"/>
        <v>9852</v>
      </c>
    </row>
    <row r="50" spans="1:8" s="3" customFormat="1" ht="30" customHeight="1">
      <c r="A50" s="3">
        <v>312098</v>
      </c>
      <c r="B50" s="40" t="s">
        <v>194</v>
      </c>
      <c r="C50" s="6" t="s">
        <v>108</v>
      </c>
      <c r="D50" s="13" t="s">
        <v>64</v>
      </c>
      <c r="E50" s="13" t="s">
        <v>24</v>
      </c>
      <c r="F50" s="23">
        <v>38060</v>
      </c>
      <c r="G50" s="23">
        <v>26</v>
      </c>
      <c r="H50" s="23">
        <f t="shared" si="2"/>
        <v>38086</v>
      </c>
    </row>
    <row r="51" spans="1:8" s="3" customFormat="1" ht="30" customHeight="1">
      <c r="A51" s="3">
        <v>312063</v>
      </c>
      <c r="B51" s="40" t="s">
        <v>195</v>
      </c>
      <c r="C51" s="6" t="s">
        <v>140</v>
      </c>
      <c r="D51" s="13" t="s">
        <v>65</v>
      </c>
      <c r="E51" s="13" t="s">
        <v>13</v>
      </c>
      <c r="F51" s="23">
        <v>12436</v>
      </c>
      <c r="G51" s="23">
        <v>-21</v>
      </c>
      <c r="H51" s="23">
        <f t="shared" si="2"/>
        <v>12415</v>
      </c>
    </row>
    <row r="52" spans="1:8" s="3" customFormat="1" ht="30" customHeight="1">
      <c r="A52" s="3">
        <v>312067</v>
      </c>
      <c r="B52" s="40" t="s">
        <v>196</v>
      </c>
      <c r="C52" s="6" t="s">
        <v>141</v>
      </c>
      <c r="D52" s="13" t="s">
        <v>66</v>
      </c>
      <c r="E52" s="13" t="s">
        <v>13</v>
      </c>
      <c r="F52" s="23">
        <v>29731</v>
      </c>
      <c r="G52" s="23">
        <v>-83</v>
      </c>
      <c r="H52" s="23">
        <f t="shared" si="2"/>
        <v>29648</v>
      </c>
    </row>
    <row r="53" spans="1:8" s="3" customFormat="1" ht="30" customHeight="1">
      <c r="A53" s="3">
        <v>312068</v>
      </c>
      <c r="B53" s="40" t="s">
        <v>197</v>
      </c>
      <c r="C53" s="6" t="s">
        <v>142</v>
      </c>
      <c r="D53" s="13" t="s">
        <v>67</v>
      </c>
      <c r="E53" s="13" t="s">
        <v>13</v>
      </c>
      <c r="F53" s="23">
        <v>42238</v>
      </c>
      <c r="G53" s="23">
        <v>302</v>
      </c>
      <c r="H53" s="23">
        <f t="shared" si="2"/>
        <v>42540</v>
      </c>
    </row>
    <row r="54" spans="1:8" s="3" customFormat="1" ht="30" customHeight="1">
      <c r="A54" s="3">
        <v>312069</v>
      </c>
      <c r="B54" s="40" t="s">
        <v>198</v>
      </c>
      <c r="C54" s="6" t="s">
        <v>143</v>
      </c>
      <c r="D54" s="13" t="s">
        <v>68</v>
      </c>
      <c r="E54" s="13" t="s">
        <v>13</v>
      </c>
      <c r="F54" s="23">
        <v>27611</v>
      </c>
      <c r="G54" s="23">
        <v>21</v>
      </c>
      <c r="H54" s="23">
        <f t="shared" si="2"/>
        <v>27632</v>
      </c>
    </row>
    <row r="55" spans="1:8" s="3" customFormat="1" ht="30" customHeight="1">
      <c r="A55" s="3">
        <v>312121</v>
      </c>
      <c r="B55" s="40" t="s">
        <v>199</v>
      </c>
      <c r="C55" s="6" t="s">
        <v>144</v>
      </c>
      <c r="D55" s="13" t="s">
        <v>69</v>
      </c>
      <c r="E55" s="13" t="s">
        <v>14</v>
      </c>
      <c r="F55" s="23">
        <v>19694</v>
      </c>
      <c r="G55" s="23">
        <v>-148</v>
      </c>
      <c r="H55" s="23">
        <f t="shared" si="2"/>
        <v>19546</v>
      </c>
    </row>
    <row r="56" spans="1:8" s="3" customFormat="1" ht="30" customHeight="1">
      <c r="A56" s="3">
        <v>315133</v>
      </c>
      <c r="B56" s="40" t="s">
        <v>200</v>
      </c>
      <c r="C56" s="6" t="s">
        <v>145</v>
      </c>
      <c r="D56" s="13" t="s">
        <v>70</v>
      </c>
      <c r="E56" s="13" t="s">
        <v>16</v>
      </c>
      <c r="F56" s="23">
        <v>35828</v>
      </c>
      <c r="G56" s="23">
        <v>-28</v>
      </c>
      <c r="H56" s="23">
        <f t="shared" si="2"/>
        <v>35800</v>
      </c>
    </row>
    <row r="57" spans="1:8" s="3" customFormat="1" ht="30" customHeight="1">
      <c r="A57" s="3">
        <v>312128</v>
      </c>
      <c r="B57" s="40" t="s">
        <v>201</v>
      </c>
      <c r="C57" s="6" t="s">
        <v>146</v>
      </c>
      <c r="D57" s="13" t="s">
        <v>71</v>
      </c>
      <c r="E57" s="13" t="s">
        <v>15</v>
      </c>
      <c r="F57" s="23">
        <v>23253</v>
      </c>
      <c r="G57" s="23">
        <v>-104</v>
      </c>
      <c r="H57" s="23">
        <f t="shared" si="2"/>
        <v>23149</v>
      </c>
    </row>
    <row r="58" spans="1:8" s="3" customFormat="1" ht="30" customHeight="1" thickBot="1">
      <c r="A58" s="3">
        <v>312129</v>
      </c>
      <c r="B58" s="40" t="s">
        <v>202</v>
      </c>
      <c r="C58" s="10" t="s">
        <v>147</v>
      </c>
      <c r="D58" s="11" t="s">
        <v>103</v>
      </c>
      <c r="E58" s="12" t="s">
        <v>16</v>
      </c>
      <c r="F58" s="24">
        <v>14778</v>
      </c>
      <c r="G58" s="24">
        <v>108</v>
      </c>
      <c r="H58" s="24">
        <f t="shared" si="2"/>
        <v>14886</v>
      </c>
    </row>
    <row r="59" spans="2:8" s="3" customFormat="1" ht="30" customHeight="1" thickBot="1">
      <c r="B59" s="33"/>
      <c r="C59" s="47" t="s">
        <v>4</v>
      </c>
      <c r="D59" s="48"/>
      <c r="E59" s="49"/>
      <c r="F59" s="25">
        <f>SUM(F60:F74)</f>
        <v>428720</v>
      </c>
      <c r="G59" s="25">
        <f>SUM(G60:G74)</f>
        <v>-3</v>
      </c>
      <c r="H59" s="25">
        <f>SUM(H60:H74)</f>
        <v>428717</v>
      </c>
    </row>
    <row r="60" spans="1:8" s="3" customFormat="1" ht="30" customHeight="1">
      <c r="A60" s="3">
        <v>312039</v>
      </c>
      <c r="B60" s="40" t="s">
        <v>203</v>
      </c>
      <c r="C60" s="13" t="s">
        <v>148</v>
      </c>
      <c r="D60" s="13" t="s">
        <v>72</v>
      </c>
      <c r="E60" s="13" t="s">
        <v>18</v>
      </c>
      <c r="F60" s="23">
        <v>17167</v>
      </c>
      <c r="G60" s="23">
        <v>-54</v>
      </c>
      <c r="H60" s="23">
        <f aca="true" t="shared" si="3" ref="H60:H74">SUM(F60:G60)</f>
        <v>17113</v>
      </c>
    </row>
    <row r="61" spans="1:8" s="3" customFormat="1" ht="30" customHeight="1">
      <c r="A61" s="3">
        <v>312037</v>
      </c>
      <c r="B61" s="40" t="s">
        <v>204</v>
      </c>
      <c r="C61" s="6" t="s">
        <v>149</v>
      </c>
      <c r="D61" s="13" t="s">
        <v>73</v>
      </c>
      <c r="E61" s="13" t="s">
        <v>8</v>
      </c>
      <c r="F61" s="23">
        <v>31789</v>
      </c>
      <c r="G61" s="23">
        <v>80</v>
      </c>
      <c r="H61" s="23">
        <f t="shared" si="3"/>
        <v>31869</v>
      </c>
    </row>
    <row r="62" spans="1:8" s="3" customFormat="1" ht="30" customHeight="1">
      <c r="A62" s="3">
        <v>315048</v>
      </c>
      <c r="B62" s="40" t="s">
        <v>205</v>
      </c>
      <c r="C62" s="6" t="s">
        <v>150</v>
      </c>
      <c r="D62" s="13" t="s">
        <v>74</v>
      </c>
      <c r="E62" s="13" t="s">
        <v>25</v>
      </c>
      <c r="F62" s="23">
        <v>34405</v>
      </c>
      <c r="G62" s="23">
        <v>130</v>
      </c>
      <c r="H62" s="23">
        <f t="shared" si="3"/>
        <v>34535</v>
      </c>
    </row>
    <row r="63" spans="1:8" s="3" customFormat="1" ht="30" customHeight="1">
      <c r="A63" s="3">
        <v>312015</v>
      </c>
      <c r="B63" s="40" t="s">
        <v>206</v>
      </c>
      <c r="C63" s="6" t="s">
        <v>151</v>
      </c>
      <c r="D63" s="13" t="s">
        <v>75</v>
      </c>
      <c r="E63" s="13" t="s">
        <v>26</v>
      </c>
      <c r="F63" s="23">
        <v>33282</v>
      </c>
      <c r="G63" s="23">
        <v>33</v>
      </c>
      <c r="H63" s="23">
        <f t="shared" si="3"/>
        <v>33315</v>
      </c>
    </row>
    <row r="64" spans="1:8" s="3" customFormat="1" ht="30" customHeight="1">
      <c r="A64" s="3">
        <v>312143</v>
      </c>
      <c r="B64" s="40" t="s">
        <v>207</v>
      </c>
      <c r="C64" s="6" t="s">
        <v>152</v>
      </c>
      <c r="D64" s="13" t="s">
        <v>76</v>
      </c>
      <c r="E64" s="13" t="s">
        <v>20</v>
      </c>
      <c r="F64" s="23">
        <v>19553</v>
      </c>
      <c r="G64" s="23">
        <v>198</v>
      </c>
      <c r="H64" s="23">
        <f t="shared" si="3"/>
        <v>19751</v>
      </c>
    </row>
    <row r="65" spans="1:8" s="3" customFormat="1" ht="30" customHeight="1">
      <c r="A65" s="3">
        <v>312013</v>
      </c>
      <c r="B65" s="40" t="s">
        <v>208</v>
      </c>
      <c r="C65" s="6" t="s">
        <v>153</v>
      </c>
      <c r="D65" s="13" t="s">
        <v>77</v>
      </c>
      <c r="E65" s="13" t="s">
        <v>20</v>
      </c>
      <c r="F65" s="23">
        <v>45965</v>
      </c>
      <c r="G65" s="23">
        <v>-100</v>
      </c>
      <c r="H65" s="23">
        <f t="shared" si="3"/>
        <v>45865</v>
      </c>
    </row>
    <row r="66" spans="1:8" s="3" customFormat="1" ht="30" customHeight="1">
      <c r="A66" s="3">
        <v>312014</v>
      </c>
      <c r="B66" s="40" t="s">
        <v>209</v>
      </c>
      <c r="C66" s="6" t="s">
        <v>154</v>
      </c>
      <c r="D66" s="13" t="s">
        <v>78</v>
      </c>
      <c r="E66" s="13" t="s">
        <v>20</v>
      </c>
      <c r="F66" s="23">
        <v>18919</v>
      </c>
      <c r="G66" s="23">
        <v>27</v>
      </c>
      <c r="H66" s="23">
        <f t="shared" si="3"/>
        <v>18946</v>
      </c>
    </row>
    <row r="67" spans="1:8" s="3" customFormat="1" ht="30" customHeight="1">
      <c r="A67" s="3">
        <v>312012</v>
      </c>
      <c r="B67" s="40" t="s">
        <v>210</v>
      </c>
      <c r="C67" s="6" t="s">
        <v>155</v>
      </c>
      <c r="D67" s="13" t="s">
        <v>79</v>
      </c>
      <c r="E67" s="13" t="s">
        <v>20</v>
      </c>
      <c r="F67" s="23">
        <v>33859</v>
      </c>
      <c r="G67" s="23">
        <v>-118</v>
      </c>
      <c r="H67" s="23">
        <f t="shared" si="3"/>
        <v>33741</v>
      </c>
    </row>
    <row r="68" spans="1:8" s="3" customFormat="1" ht="30" customHeight="1">
      <c r="A68" s="3">
        <v>312096</v>
      </c>
      <c r="B68" s="40" t="s">
        <v>211</v>
      </c>
      <c r="C68" s="6" t="s">
        <v>185</v>
      </c>
      <c r="D68" s="13" t="s">
        <v>80</v>
      </c>
      <c r="E68" s="13" t="s">
        <v>9</v>
      </c>
      <c r="F68" s="23">
        <v>42924</v>
      </c>
      <c r="G68" s="23">
        <v>40</v>
      </c>
      <c r="H68" s="23">
        <f t="shared" si="3"/>
        <v>42964</v>
      </c>
    </row>
    <row r="69" spans="1:8" s="3" customFormat="1" ht="30" customHeight="1">
      <c r="A69" s="3">
        <v>312064</v>
      </c>
      <c r="B69" s="40" t="s">
        <v>212</v>
      </c>
      <c r="C69" s="6" t="s">
        <v>156</v>
      </c>
      <c r="D69" s="13" t="s">
        <v>81</v>
      </c>
      <c r="E69" s="13" t="s">
        <v>13</v>
      </c>
      <c r="F69" s="23">
        <v>33550</v>
      </c>
      <c r="G69" s="23">
        <v>-8</v>
      </c>
      <c r="H69" s="23">
        <f t="shared" si="3"/>
        <v>33542</v>
      </c>
    </row>
    <row r="70" spans="1:8" s="3" customFormat="1" ht="30" customHeight="1">
      <c r="A70" s="3">
        <v>312146</v>
      </c>
      <c r="B70" s="40" t="s">
        <v>213</v>
      </c>
      <c r="C70" s="6" t="s">
        <v>157</v>
      </c>
      <c r="D70" s="13" t="s">
        <v>82</v>
      </c>
      <c r="E70" s="13" t="s">
        <v>12</v>
      </c>
      <c r="F70" s="23">
        <v>26364</v>
      </c>
      <c r="G70" s="23">
        <v>-66</v>
      </c>
      <c r="H70" s="23">
        <f t="shared" si="3"/>
        <v>26298</v>
      </c>
    </row>
    <row r="71" spans="1:8" s="3" customFormat="1" ht="30" customHeight="1">
      <c r="A71" s="3">
        <v>312147</v>
      </c>
      <c r="B71" s="40" t="s">
        <v>214</v>
      </c>
      <c r="C71" s="6" t="s">
        <v>158</v>
      </c>
      <c r="D71" s="13" t="s">
        <v>83</v>
      </c>
      <c r="E71" s="13" t="s">
        <v>13</v>
      </c>
      <c r="F71" s="23">
        <v>26269</v>
      </c>
      <c r="G71" s="23">
        <v>-187</v>
      </c>
      <c r="H71" s="23">
        <f t="shared" si="3"/>
        <v>26082</v>
      </c>
    </row>
    <row r="72" spans="1:8" s="3" customFormat="1" ht="30" customHeight="1">
      <c r="A72" s="3">
        <v>312123</v>
      </c>
      <c r="B72" s="40" t="s">
        <v>215</v>
      </c>
      <c r="C72" s="6" t="s">
        <v>159</v>
      </c>
      <c r="D72" s="13" t="s">
        <v>84</v>
      </c>
      <c r="E72" s="13" t="s">
        <v>23</v>
      </c>
      <c r="F72" s="23">
        <v>24520</v>
      </c>
      <c r="G72" s="23">
        <v>16</v>
      </c>
      <c r="H72" s="23">
        <f t="shared" si="3"/>
        <v>24536</v>
      </c>
    </row>
    <row r="73" spans="1:8" s="3" customFormat="1" ht="30" customHeight="1">
      <c r="A73" s="3">
        <v>312125</v>
      </c>
      <c r="B73" s="40" t="s">
        <v>216</v>
      </c>
      <c r="C73" s="6" t="s">
        <v>160</v>
      </c>
      <c r="D73" s="13" t="s">
        <v>85</v>
      </c>
      <c r="E73" s="13" t="s">
        <v>16</v>
      </c>
      <c r="F73" s="23">
        <v>25269</v>
      </c>
      <c r="G73" s="23">
        <v>27</v>
      </c>
      <c r="H73" s="23">
        <f t="shared" si="3"/>
        <v>25296</v>
      </c>
    </row>
    <row r="74" spans="1:8" s="3" customFormat="1" ht="30" customHeight="1" thickBot="1">
      <c r="A74" s="3">
        <v>312127</v>
      </c>
      <c r="B74" s="40" t="s">
        <v>217</v>
      </c>
      <c r="C74" s="14" t="s">
        <v>161</v>
      </c>
      <c r="D74" s="13" t="s">
        <v>86</v>
      </c>
      <c r="E74" s="13" t="s">
        <v>14</v>
      </c>
      <c r="F74" s="23">
        <v>14885</v>
      </c>
      <c r="G74" s="23">
        <v>-21</v>
      </c>
      <c r="H74" s="23">
        <f t="shared" si="3"/>
        <v>14864</v>
      </c>
    </row>
    <row r="75" spans="2:8" s="3" customFormat="1" ht="30" customHeight="1" thickBot="1">
      <c r="B75" s="34"/>
      <c r="C75" s="47" t="s">
        <v>109</v>
      </c>
      <c r="D75" s="48"/>
      <c r="E75" s="49"/>
      <c r="F75" s="25">
        <f>SUM(F76)</f>
        <v>15889</v>
      </c>
      <c r="G75" s="25">
        <f>SUM(G76)</f>
        <v>-81</v>
      </c>
      <c r="H75" s="25">
        <f>SUM(H76)</f>
        <v>15808</v>
      </c>
    </row>
    <row r="76" spans="1:8" s="3" customFormat="1" ht="30" customHeight="1" thickBot="1">
      <c r="A76" s="3">
        <v>312093</v>
      </c>
      <c r="B76" s="40" t="s">
        <v>218</v>
      </c>
      <c r="C76" s="6" t="s">
        <v>162</v>
      </c>
      <c r="D76" s="15" t="s">
        <v>87</v>
      </c>
      <c r="E76" s="15" t="s">
        <v>11</v>
      </c>
      <c r="F76" s="26">
        <v>15889</v>
      </c>
      <c r="G76" s="26">
        <v>-81</v>
      </c>
      <c r="H76" s="26">
        <f>SUM(F76:G76)</f>
        <v>15808</v>
      </c>
    </row>
    <row r="77" spans="2:8" s="3" customFormat="1" ht="30" customHeight="1" thickBot="1">
      <c r="B77" s="34"/>
      <c r="C77" s="47" t="s">
        <v>5</v>
      </c>
      <c r="D77" s="48"/>
      <c r="E77" s="49"/>
      <c r="F77" s="25">
        <f>SUM(F78:F82)</f>
        <v>19800</v>
      </c>
      <c r="G77" s="25">
        <f>SUM(G78:G82)</f>
        <v>0</v>
      </c>
      <c r="H77" s="25">
        <f>SUM(H78:H82)</f>
        <v>19800</v>
      </c>
    </row>
    <row r="78" spans="1:8" s="3" customFormat="1" ht="30" customHeight="1">
      <c r="A78" s="3">
        <v>314044</v>
      </c>
      <c r="B78" s="40" t="s">
        <v>219</v>
      </c>
      <c r="C78" s="6" t="s">
        <v>163</v>
      </c>
      <c r="D78" s="16" t="s">
        <v>89</v>
      </c>
      <c r="E78" s="16" t="s">
        <v>8</v>
      </c>
      <c r="F78" s="22">
        <v>3419</v>
      </c>
      <c r="G78" s="22">
        <v>0</v>
      </c>
      <c r="H78" s="22">
        <f>SUM(F78:G78)</f>
        <v>3419</v>
      </c>
    </row>
    <row r="79" spans="1:8" s="3" customFormat="1" ht="30" customHeight="1">
      <c r="A79" s="3">
        <v>314024</v>
      </c>
      <c r="B79" s="40" t="s">
        <v>220</v>
      </c>
      <c r="C79" s="6" t="s">
        <v>164</v>
      </c>
      <c r="D79" s="13" t="s">
        <v>105</v>
      </c>
      <c r="E79" s="13" t="s">
        <v>20</v>
      </c>
      <c r="F79" s="23">
        <v>4572</v>
      </c>
      <c r="G79" s="23">
        <v>0</v>
      </c>
      <c r="H79" s="23">
        <f>SUM(F79:G79)</f>
        <v>4572</v>
      </c>
    </row>
    <row r="80" spans="1:8" s="3" customFormat="1" ht="30" customHeight="1">
      <c r="A80" s="3">
        <v>314100</v>
      </c>
      <c r="B80" s="40" t="s">
        <v>221</v>
      </c>
      <c r="C80" s="6" t="s">
        <v>165</v>
      </c>
      <c r="D80" s="13" t="s">
        <v>91</v>
      </c>
      <c r="E80" s="13" t="s">
        <v>9</v>
      </c>
      <c r="F80" s="23">
        <v>2800</v>
      </c>
      <c r="G80" s="23">
        <v>0</v>
      </c>
      <c r="H80" s="23">
        <f>SUM(F80:G80)</f>
        <v>2800</v>
      </c>
    </row>
    <row r="81" spans="1:8" s="3" customFormat="1" ht="30" customHeight="1">
      <c r="A81" s="3">
        <v>314072</v>
      </c>
      <c r="B81" s="40" t="s">
        <v>222</v>
      </c>
      <c r="C81" s="6" t="s">
        <v>166</v>
      </c>
      <c r="D81" s="13" t="s">
        <v>92</v>
      </c>
      <c r="E81" s="13" t="s">
        <v>13</v>
      </c>
      <c r="F81" s="23">
        <v>4396</v>
      </c>
      <c r="G81" s="23">
        <v>0</v>
      </c>
      <c r="H81" s="23">
        <f>SUM(F81:G81)</f>
        <v>4396</v>
      </c>
    </row>
    <row r="82" spans="1:8" s="3" customFormat="1" ht="30" customHeight="1" thickBot="1">
      <c r="A82" s="3">
        <v>314130</v>
      </c>
      <c r="B82" s="40" t="s">
        <v>223</v>
      </c>
      <c r="C82" s="6" t="s">
        <v>167</v>
      </c>
      <c r="D82" s="17" t="s">
        <v>93</v>
      </c>
      <c r="E82" s="17" t="s">
        <v>16</v>
      </c>
      <c r="F82" s="24">
        <v>4613</v>
      </c>
      <c r="G82" s="24">
        <v>0</v>
      </c>
      <c r="H82" s="24">
        <f>SUM(F82:G82)</f>
        <v>4613</v>
      </c>
    </row>
    <row r="83" spans="2:8" s="3" customFormat="1" ht="30" customHeight="1" thickBot="1">
      <c r="B83" s="34"/>
      <c r="C83" s="47" t="s">
        <v>110</v>
      </c>
      <c r="D83" s="48"/>
      <c r="E83" s="49"/>
      <c r="F83" s="25">
        <f>SUM(F84)</f>
        <v>9793</v>
      </c>
      <c r="G83" s="25">
        <f>SUM(G84)</f>
        <v>0</v>
      </c>
      <c r="H83" s="25">
        <f>SUM(H84)</f>
        <v>9793</v>
      </c>
    </row>
    <row r="84" spans="1:8" s="3" customFormat="1" ht="30" customHeight="1" thickBot="1">
      <c r="A84" s="3">
        <v>314021</v>
      </c>
      <c r="B84" s="41" t="s">
        <v>224</v>
      </c>
      <c r="C84" s="42" t="s">
        <v>168</v>
      </c>
      <c r="D84" s="43" t="s">
        <v>88</v>
      </c>
      <c r="E84" s="43" t="s">
        <v>20</v>
      </c>
      <c r="F84" s="32">
        <v>9793</v>
      </c>
      <c r="G84" s="32">
        <v>0</v>
      </c>
      <c r="H84" s="32">
        <f>SUM(F84:G84)</f>
        <v>9793</v>
      </c>
    </row>
    <row r="85" spans="2:8" s="3" customFormat="1" ht="30" customHeight="1" thickBot="1">
      <c r="B85" s="34"/>
      <c r="C85" s="47" t="s">
        <v>6</v>
      </c>
      <c r="D85" s="48"/>
      <c r="E85" s="49"/>
      <c r="F85" s="25">
        <f>SUM(F86:F94)</f>
        <v>57592</v>
      </c>
      <c r="G85" s="25">
        <f>SUM(G86:G94)</f>
        <v>309</v>
      </c>
      <c r="H85" s="25">
        <f>SUM(H86:H94)</f>
        <v>57901</v>
      </c>
    </row>
    <row r="86" spans="1:8" s="3" customFormat="1" ht="30" customHeight="1">
      <c r="A86" s="3">
        <v>432057</v>
      </c>
      <c r="B86" s="40" t="s">
        <v>225</v>
      </c>
      <c r="C86" s="15" t="s">
        <v>169</v>
      </c>
      <c r="D86" s="16" t="s">
        <v>94</v>
      </c>
      <c r="E86" s="16" t="s">
        <v>27</v>
      </c>
      <c r="F86" s="22">
        <v>7987</v>
      </c>
      <c r="G86" s="22">
        <v>33</v>
      </c>
      <c r="H86" s="22">
        <f aca="true" t="shared" si="4" ref="H86:H94">SUM(F86:G86)</f>
        <v>8020</v>
      </c>
    </row>
    <row r="87" spans="1:8" s="3" customFormat="1" ht="30" customHeight="1">
      <c r="A87" s="3">
        <v>432028</v>
      </c>
      <c r="B87" s="40" t="s">
        <v>226</v>
      </c>
      <c r="C87" s="13" t="s">
        <v>170</v>
      </c>
      <c r="D87" s="13" t="s">
        <v>95</v>
      </c>
      <c r="E87" s="13" t="s">
        <v>21</v>
      </c>
      <c r="F87" s="23">
        <v>5886</v>
      </c>
      <c r="G87" s="23">
        <v>41</v>
      </c>
      <c r="H87" s="23">
        <f t="shared" si="4"/>
        <v>5927</v>
      </c>
    </row>
    <row r="88" spans="1:8" s="3" customFormat="1" ht="30" customHeight="1">
      <c r="A88" s="3">
        <v>432109</v>
      </c>
      <c r="B88" s="40" t="s">
        <v>227</v>
      </c>
      <c r="C88" s="13" t="s">
        <v>171</v>
      </c>
      <c r="D88" s="13" t="s">
        <v>96</v>
      </c>
      <c r="E88" s="13" t="s">
        <v>24</v>
      </c>
      <c r="F88" s="23">
        <v>7847</v>
      </c>
      <c r="G88" s="23">
        <v>33</v>
      </c>
      <c r="H88" s="23">
        <f t="shared" si="4"/>
        <v>7880</v>
      </c>
    </row>
    <row r="89" spans="1:8" s="3" customFormat="1" ht="30" customHeight="1">
      <c r="A89" s="3">
        <v>432110</v>
      </c>
      <c r="B89" s="40" t="s">
        <v>228</v>
      </c>
      <c r="C89" s="13" t="s">
        <v>172</v>
      </c>
      <c r="D89" s="13" t="s">
        <v>97</v>
      </c>
      <c r="E89" s="13" t="s">
        <v>28</v>
      </c>
      <c r="F89" s="23">
        <v>8407</v>
      </c>
      <c r="G89" s="23">
        <v>33</v>
      </c>
      <c r="H89" s="23">
        <f t="shared" si="4"/>
        <v>8440</v>
      </c>
    </row>
    <row r="90" spans="1:8" s="3" customFormat="1" ht="30" customHeight="1">
      <c r="A90" s="3">
        <v>432080</v>
      </c>
      <c r="B90" s="40" t="s">
        <v>229</v>
      </c>
      <c r="C90" s="13" t="s">
        <v>173</v>
      </c>
      <c r="D90" s="13" t="s">
        <v>98</v>
      </c>
      <c r="E90" s="13" t="s">
        <v>29</v>
      </c>
      <c r="F90" s="23">
        <v>7848</v>
      </c>
      <c r="G90" s="23">
        <v>33</v>
      </c>
      <c r="H90" s="23">
        <f t="shared" si="4"/>
        <v>7881</v>
      </c>
    </row>
    <row r="91" spans="1:8" s="3" customFormat="1" ht="30" customHeight="1">
      <c r="A91" s="3">
        <v>432077</v>
      </c>
      <c r="B91" s="40" t="s">
        <v>230</v>
      </c>
      <c r="C91" s="13" t="s">
        <v>174</v>
      </c>
      <c r="D91" s="13" t="s">
        <v>99</v>
      </c>
      <c r="E91" s="13" t="s">
        <v>30</v>
      </c>
      <c r="F91" s="23">
        <v>3923</v>
      </c>
      <c r="G91" s="23">
        <v>28</v>
      </c>
      <c r="H91" s="23">
        <f t="shared" si="4"/>
        <v>3951</v>
      </c>
    </row>
    <row r="92" spans="1:8" s="3" customFormat="1" ht="30" customHeight="1">
      <c r="A92" s="3">
        <v>432078</v>
      </c>
      <c r="B92" s="40" t="s">
        <v>231</v>
      </c>
      <c r="C92" s="13" t="s">
        <v>175</v>
      </c>
      <c r="D92" s="13" t="s">
        <v>100</v>
      </c>
      <c r="E92" s="13" t="s">
        <v>31</v>
      </c>
      <c r="F92" s="23">
        <v>5886</v>
      </c>
      <c r="G92" s="23">
        <v>41</v>
      </c>
      <c r="H92" s="23">
        <f t="shared" si="4"/>
        <v>5927</v>
      </c>
    </row>
    <row r="93" spans="1:8" s="3" customFormat="1" ht="30" customHeight="1">
      <c r="A93" s="3">
        <v>432079</v>
      </c>
      <c r="B93" s="40" t="s">
        <v>232</v>
      </c>
      <c r="C93" s="13" t="s">
        <v>176</v>
      </c>
      <c r="D93" s="13" t="s">
        <v>101</v>
      </c>
      <c r="E93" s="13" t="s">
        <v>32</v>
      </c>
      <c r="F93" s="23">
        <v>3922</v>
      </c>
      <c r="G93" s="23">
        <v>26</v>
      </c>
      <c r="H93" s="23">
        <f t="shared" si="4"/>
        <v>3948</v>
      </c>
    </row>
    <row r="94" spans="1:8" s="3" customFormat="1" ht="30" customHeight="1" thickBot="1">
      <c r="A94" s="3">
        <v>432142</v>
      </c>
      <c r="B94" s="40" t="s">
        <v>233</v>
      </c>
      <c r="C94" s="17" t="s">
        <v>177</v>
      </c>
      <c r="D94" s="18" t="s">
        <v>102</v>
      </c>
      <c r="E94" s="18" t="s">
        <v>33</v>
      </c>
      <c r="F94" s="27">
        <v>5886</v>
      </c>
      <c r="G94" s="27">
        <v>41</v>
      </c>
      <c r="H94" s="27">
        <f t="shared" si="4"/>
        <v>5927</v>
      </c>
    </row>
    <row r="95" spans="2:8" s="3" customFormat="1" ht="30" customHeight="1" thickBot="1">
      <c r="B95" s="34"/>
      <c r="C95" s="47" t="s">
        <v>1</v>
      </c>
      <c r="D95" s="48"/>
      <c r="E95" s="49"/>
      <c r="F95" s="25">
        <f>SUM(F85,F83,F77,F75,F59,F41,F26,F11)</f>
        <v>1227793</v>
      </c>
      <c r="G95" s="25">
        <f>SUM(G85,G83,G77,G75,G59,G41,G26,G11)</f>
        <v>2632</v>
      </c>
      <c r="H95" s="25">
        <f>SUM(H85,H83,H77,H75,H59,H41,H26,H11)</f>
        <v>1230425</v>
      </c>
    </row>
    <row r="96" spans="2:8" s="3" customFormat="1" ht="16.5" customHeight="1">
      <c r="B96" s="35"/>
      <c r="F96" s="19"/>
      <c r="G96" s="19"/>
      <c r="H96" s="19"/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0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5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</sheetData>
  <sheetProtection/>
  <mergeCells count="18">
    <mergeCell ref="C83:E83"/>
    <mergeCell ref="C85:E85"/>
    <mergeCell ref="C95:E95"/>
    <mergeCell ref="G8:G10"/>
    <mergeCell ref="C8:E10"/>
    <mergeCell ref="F8:F10"/>
    <mergeCell ref="C26:E26"/>
    <mergeCell ref="C41:E41"/>
    <mergeCell ref="C59:E59"/>
    <mergeCell ref="B8:B10"/>
    <mergeCell ref="C75:E75"/>
    <mergeCell ref="C77:E77"/>
    <mergeCell ref="B3:H3"/>
    <mergeCell ref="B4:H4"/>
    <mergeCell ref="B5:H5"/>
    <mergeCell ref="B6:H6"/>
    <mergeCell ref="H8:H10"/>
    <mergeCell ref="C11:E11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2013-11-13T11:33:49Z</cp:lastPrinted>
  <dcterms:created xsi:type="dcterms:W3CDTF">2002-01-02T08:21:30Z</dcterms:created>
  <dcterms:modified xsi:type="dcterms:W3CDTF">2013-11-21T13:11:11Z</dcterms:modified>
  <cp:category/>
  <cp:version/>
  <cp:contentType/>
  <cp:contentStatus/>
</cp:coreProperties>
</file>