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K-37-2013-51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<sst xmlns="http://schemas.openxmlformats.org/spreadsheetml/2006/main" count="44" uniqueCount="43">
  <si>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NIV CELKEM</t>
  </si>
  <si>
    <t>Pojistné</t>
  </si>
  <si>
    <t>FKSP</t>
  </si>
  <si>
    <t>Třebíč</t>
  </si>
  <si>
    <t>Školní 764</t>
  </si>
  <si>
    <t>Humpolec</t>
  </si>
  <si>
    <t>Jihlava</t>
  </si>
  <si>
    <t>Neumannova 2</t>
  </si>
  <si>
    <t>Žďár nad Sázavou</t>
  </si>
  <si>
    <t>Jirsíkova 875</t>
  </si>
  <si>
    <t>Pelhřimov</t>
  </si>
  <si>
    <t>Bratříků 851</t>
  </si>
  <si>
    <t>Havlíčkův Brod</t>
  </si>
  <si>
    <t>UZ 33 034</t>
  </si>
  <si>
    <t>(školy a školská zařízení zřizované krajem)</t>
  </si>
  <si>
    <t>Závazné ukazatele</t>
  </si>
  <si>
    <t xml:space="preserve">  Orientační ukazatele</t>
  </si>
  <si>
    <t>Škola, školské zařízení</t>
  </si>
  <si>
    <t>IČO</t>
  </si>
  <si>
    <t>Gymnázium Žďár nad Sázavou</t>
  </si>
  <si>
    <t>§ 3121 celkem:</t>
  </si>
  <si>
    <t>§ 3122 celkem:</t>
  </si>
  <si>
    <t>Obchodní akademie, Pelhřimov, Jirsíkova 875</t>
  </si>
  <si>
    <t>Česká zemědělská akademie v Humpolci, střední škola</t>
  </si>
  <si>
    <t>§ 3123 celkem:</t>
  </si>
  <si>
    <t>Obchodní akademie a Hotelová škola Havlíčkův Brod</t>
  </si>
  <si>
    <t>Školství celkem:</t>
  </si>
  <si>
    <t>v Kč</t>
  </si>
  <si>
    <t>Střední průmyslová škola Třebíč</t>
  </si>
  <si>
    <t>Manželů Curieových 734</t>
  </si>
  <si>
    <t>Střední škola obchodu a služeb Jihlava</t>
  </si>
  <si>
    <t>Karolíny Světlé 2</t>
  </si>
  <si>
    <t>Střední škola stavební Jihlava</t>
  </si>
  <si>
    <t>Žižkova 20</t>
  </si>
  <si>
    <t>00836591</t>
  </si>
  <si>
    <t>počet stran: 1</t>
  </si>
  <si>
    <t>Dotace na rozvojový program "Podpora organizace a ukončování středního vzdělávání maturitní zkouškou ve vybraných školách v podzimním zkušebním období"</t>
  </si>
  <si>
    <t xml:space="preserve">Závazné ukazatele </t>
  </si>
  <si>
    <t>Orientační ukazatele</t>
  </si>
  <si>
    <t>ONIV (odměna za hodnocení písemné práce)</t>
  </si>
  <si>
    <t>Pojistné (k odměně za hodnocení písemné  práce</t>
  </si>
  <si>
    <t>Platy</t>
  </si>
  <si>
    <t>RK-37-2013-51,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</si>
</sst>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4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D1">
      <selection activeCell="A6" sqref="A6:J6"/>
    </sheetView>
  </sheetViews>
  <sheetFormatPr defaultColWidth="9.140625" defaultRowHeight="15"/>
  <cols>
    <col min="1" max="1" width="10.57421875" style="0" customWidth="1"/>
    <col min="2" max="2" width="44.57421875" style="0" customWidth="1"/>
    <col min="3" max="4" width="16.00390625" style="0" customWidth="1"/>
    <col min="5" max="10" width="12.28125" style="0" customWidth="1"/>
  </cols>
  <sheetData>
    <row r="1" spans="1:11" ht="17.25">
      <c r="A1" s="1"/>
      <c r="B1" s="2"/>
      <c r="C1" s="2"/>
      <c r="D1" s="2"/>
      <c r="E1" s="2"/>
      <c r="F1" s="2"/>
      <c r="G1" s="45"/>
      <c r="H1" s="46"/>
      <c r="J1" s="47" t="s">
        <v>42</v>
      </c>
      <c r="K1" s="18"/>
    </row>
    <row r="2" spans="1:11" ht="17.25">
      <c r="A2" s="1"/>
      <c r="B2" s="2"/>
      <c r="C2" s="2"/>
      <c r="D2" s="2"/>
      <c r="E2" s="2"/>
      <c r="F2" s="2"/>
      <c r="G2" s="45"/>
      <c r="H2" s="46"/>
      <c r="J2" s="47" t="s">
        <v>35</v>
      </c>
      <c r="K2" s="17"/>
    </row>
    <row r="3" spans="1:8" ht="15">
      <c r="A3" s="3"/>
      <c r="B3" s="3"/>
      <c r="C3" s="3"/>
      <c r="D3" s="4"/>
      <c r="E3" s="4"/>
      <c r="F3" s="3"/>
      <c r="G3" s="3"/>
      <c r="H3" s="5"/>
    </row>
    <row r="4" spans="1:10" ht="42" customHeight="1">
      <c r="A4" s="39" t="s">
        <v>36</v>
      </c>
      <c r="B4" s="40"/>
      <c r="C4" s="40"/>
      <c r="D4" s="40"/>
      <c r="E4" s="40"/>
      <c r="F4" s="40"/>
      <c r="G4" s="40"/>
      <c r="H4" s="40"/>
      <c r="I4" s="41"/>
      <c r="J4" s="41"/>
    </row>
    <row r="5" spans="1:10" ht="15">
      <c r="A5" s="39" t="s">
        <v>13</v>
      </c>
      <c r="B5" s="42"/>
      <c r="C5" s="42"/>
      <c r="D5" s="42"/>
      <c r="E5" s="42"/>
      <c r="F5" s="42"/>
      <c r="G5" s="42"/>
      <c r="H5" s="42"/>
      <c r="I5" s="41"/>
      <c r="J5" s="41"/>
    </row>
    <row r="6" spans="1:10" ht="14.25">
      <c r="A6" s="43" t="s">
        <v>14</v>
      </c>
      <c r="B6" s="44"/>
      <c r="C6" s="44"/>
      <c r="D6" s="44"/>
      <c r="E6" s="44"/>
      <c r="F6" s="44"/>
      <c r="G6" s="44"/>
      <c r="H6" s="44"/>
      <c r="I6" s="41"/>
      <c r="J6" s="41"/>
    </row>
    <row r="7" spans="1:10" ht="22.5" customHeight="1" thickBot="1">
      <c r="A7" s="31"/>
      <c r="B7" s="32"/>
      <c r="C7" s="32"/>
      <c r="D7" s="32"/>
      <c r="E7" s="32"/>
      <c r="F7" s="32"/>
      <c r="G7" s="32"/>
      <c r="H7" s="32"/>
      <c r="J7" s="17" t="s">
        <v>27</v>
      </c>
    </row>
    <row r="8" spans="1:10" ht="60" customHeight="1" thickBot="1">
      <c r="A8" s="30" t="s">
        <v>18</v>
      </c>
      <c r="B8" s="33" t="s">
        <v>17</v>
      </c>
      <c r="C8" s="34"/>
      <c r="D8" s="35"/>
      <c r="E8" s="27" t="s">
        <v>15</v>
      </c>
      <c r="F8" s="27"/>
      <c r="G8" s="28" t="s">
        <v>16</v>
      </c>
      <c r="H8" s="29"/>
      <c r="I8" s="14" t="s">
        <v>37</v>
      </c>
      <c r="J8" s="14" t="s">
        <v>38</v>
      </c>
    </row>
    <row r="9" spans="1:10" ht="71.25" customHeight="1" thickBot="1">
      <c r="A9" s="30"/>
      <c r="B9" s="36"/>
      <c r="C9" s="37"/>
      <c r="D9" s="38"/>
      <c r="E9" s="14" t="s">
        <v>0</v>
      </c>
      <c r="F9" s="14" t="s">
        <v>41</v>
      </c>
      <c r="G9" s="14" t="s">
        <v>1</v>
      </c>
      <c r="H9" s="14" t="s">
        <v>2</v>
      </c>
      <c r="I9" s="20" t="s">
        <v>39</v>
      </c>
      <c r="J9" s="20" t="s">
        <v>40</v>
      </c>
    </row>
    <row r="10" spans="1:10" ht="30" customHeight="1" thickBot="1">
      <c r="A10" s="6"/>
      <c r="B10" s="24" t="s">
        <v>20</v>
      </c>
      <c r="C10" s="25"/>
      <c r="D10" s="26"/>
      <c r="E10" s="10">
        <f aca="true" t="shared" si="0" ref="E10:J10">E11</f>
        <v>102380</v>
      </c>
      <c r="F10" s="10">
        <f t="shared" si="0"/>
        <v>71800</v>
      </c>
      <c r="G10" s="10">
        <f t="shared" si="0"/>
        <v>24412</v>
      </c>
      <c r="H10" s="10">
        <f t="shared" si="0"/>
        <v>718</v>
      </c>
      <c r="I10" s="10">
        <f t="shared" si="0"/>
        <v>5000</v>
      </c>
      <c r="J10" s="10">
        <f t="shared" si="0"/>
        <v>450</v>
      </c>
    </row>
    <row r="11" spans="1:10" ht="30" customHeight="1" thickBot="1">
      <c r="A11" s="7">
        <v>48895407</v>
      </c>
      <c r="B11" s="9" t="s">
        <v>19</v>
      </c>
      <c r="C11" s="9" t="s">
        <v>7</v>
      </c>
      <c r="D11" s="9" t="s">
        <v>8</v>
      </c>
      <c r="E11" s="11">
        <f>F11+G11+H11+I11+J11</f>
        <v>102380</v>
      </c>
      <c r="F11" s="11">
        <v>71800</v>
      </c>
      <c r="G11" s="11">
        <v>24412</v>
      </c>
      <c r="H11" s="11">
        <v>718</v>
      </c>
      <c r="I11" s="19">
        <v>5000</v>
      </c>
      <c r="J11" s="19">
        <v>450</v>
      </c>
    </row>
    <row r="12" spans="1:10" ht="30" customHeight="1" thickBot="1">
      <c r="A12" s="7"/>
      <c r="B12" s="24" t="s">
        <v>21</v>
      </c>
      <c r="C12" s="25"/>
      <c r="D12" s="26"/>
      <c r="E12" s="12">
        <f aca="true" t="shared" si="1" ref="E12:J12">E13+E14+E15</f>
        <v>223218</v>
      </c>
      <c r="F12" s="12">
        <f t="shared" si="1"/>
        <v>155900</v>
      </c>
      <c r="G12" s="12">
        <f t="shared" si="1"/>
        <v>53006</v>
      </c>
      <c r="H12" s="12">
        <f t="shared" si="1"/>
        <v>1559</v>
      </c>
      <c r="I12" s="12">
        <f t="shared" si="1"/>
        <v>11700</v>
      </c>
      <c r="J12" s="12">
        <f t="shared" si="1"/>
        <v>1053</v>
      </c>
    </row>
    <row r="13" spans="1:10" ht="30" customHeight="1" thickBot="1">
      <c r="A13" s="8">
        <v>62540068</v>
      </c>
      <c r="B13" s="9" t="s">
        <v>22</v>
      </c>
      <c r="C13" s="9" t="s">
        <v>9</v>
      </c>
      <c r="D13" s="9" t="s">
        <v>10</v>
      </c>
      <c r="E13" s="11">
        <f>F13+G13+H13+I13+J13</f>
        <v>60422</v>
      </c>
      <c r="F13" s="11">
        <v>42900</v>
      </c>
      <c r="G13" s="11">
        <v>14586</v>
      </c>
      <c r="H13" s="11">
        <v>429</v>
      </c>
      <c r="I13" s="23">
        <v>2300</v>
      </c>
      <c r="J13" s="21">
        <v>207</v>
      </c>
    </row>
    <row r="14" spans="1:10" ht="30" customHeight="1" thickBot="1">
      <c r="A14" s="8">
        <v>62540050</v>
      </c>
      <c r="B14" s="9" t="s">
        <v>23</v>
      </c>
      <c r="C14" s="9" t="s">
        <v>4</v>
      </c>
      <c r="D14" s="9" t="s">
        <v>5</v>
      </c>
      <c r="E14" s="11">
        <f>F14+G14+H14+I14+J14</f>
        <v>58999</v>
      </c>
      <c r="F14" s="11">
        <v>41200</v>
      </c>
      <c r="G14" s="11">
        <v>14008</v>
      </c>
      <c r="H14" s="11">
        <v>412</v>
      </c>
      <c r="I14" s="19">
        <v>3100</v>
      </c>
      <c r="J14" s="23">
        <v>279</v>
      </c>
    </row>
    <row r="15" spans="1:10" ht="30" customHeight="1" thickBot="1">
      <c r="A15" s="8">
        <v>66610702</v>
      </c>
      <c r="B15" s="9" t="s">
        <v>28</v>
      </c>
      <c r="C15" s="9" t="s">
        <v>29</v>
      </c>
      <c r="D15" s="9" t="s">
        <v>3</v>
      </c>
      <c r="E15" s="11">
        <f>F15+G15+H15+I15+J15</f>
        <v>103797</v>
      </c>
      <c r="F15" s="11">
        <v>71800</v>
      </c>
      <c r="G15" s="11">
        <v>24412</v>
      </c>
      <c r="H15" s="11">
        <v>718</v>
      </c>
      <c r="I15" s="23">
        <v>6300</v>
      </c>
      <c r="J15" s="22">
        <v>567</v>
      </c>
    </row>
    <row r="16" spans="1:10" ht="30" customHeight="1" thickBot="1">
      <c r="A16" s="8"/>
      <c r="B16" s="24" t="s">
        <v>24</v>
      </c>
      <c r="C16" s="25"/>
      <c r="D16" s="26"/>
      <c r="E16" s="12">
        <f aca="true" t="shared" si="2" ref="E16:J16">E17+E18+E19</f>
        <v>233258</v>
      </c>
      <c r="F16" s="12">
        <f t="shared" si="2"/>
        <v>159300</v>
      </c>
      <c r="G16" s="12">
        <f t="shared" si="2"/>
        <v>54162</v>
      </c>
      <c r="H16" s="12">
        <f t="shared" si="2"/>
        <v>1593</v>
      </c>
      <c r="I16" s="12">
        <f t="shared" si="2"/>
        <v>16700</v>
      </c>
      <c r="J16" s="12">
        <f t="shared" si="2"/>
        <v>1503</v>
      </c>
    </row>
    <row r="17" spans="1:10" ht="30" customHeight="1" thickBot="1">
      <c r="A17" s="8">
        <v>60126817</v>
      </c>
      <c r="B17" s="9" t="s">
        <v>25</v>
      </c>
      <c r="C17" s="9" t="s">
        <v>11</v>
      </c>
      <c r="D17" s="9" t="s">
        <v>12</v>
      </c>
      <c r="E17" s="11">
        <f>F17+G17+H17+I17+J17</f>
        <v>80302</v>
      </c>
      <c r="F17" s="11">
        <v>54800</v>
      </c>
      <c r="G17" s="11">
        <v>18632</v>
      </c>
      <c r="H17" s="11">
        <v>548</v>
      </c>
      <c r="I17" s="19">
        <v>5800</v>
      </c>
      <c r="J17" s="19">
        <v>522</v>
      </c>
    </row>
    <row r="18" spans="1:10" ht="30" customHeight="1" thickBot="1">
      <c r="A18" s="16" t="s">
        <v>34</v>
      </c>
      <c r="B18" s="9" t="s">
        <v>30</v>
      </c>
      <c r="C18" s="9" t="s">
        <v>31</v>
      </c>
      <c r="D18" s="9" t="s">
        <v>6</v>
      </c>
      <c r="E18" s="11">
        <f>F18+G18+H18+I18+J18</f>
        <v>91008</v>
      </c>
      <c r="F18" s="11">
        <v>61600</v>
      </c>
      <c r="G18" s="11">
        <v>20944</v>
      </c>
      <c r="H18" s="11">
        <v>616</v>
      </c>
      <c r="I18" s="23">
        <v>7200</v>
      </c>
      <c r="J18" s="23">
        <v>648</v>
      </c>
    </row>
    <row r="19" spans="1:10" ht="30" customHeight="1" thickBot="1">
      <c r="A19" s="8">
        <v>60545267</v>
      </c>
      <c r="B19" s="9" t="s">
        <v>32</v>
      </c>
      <c r="C19" s="9" t="s">
        <v>33</v>
      </c>
      <c r="D19" s="9" t="s">
        <v>6</v>
      </c>
      <c r="E19" s="11">
        <f>F19+G19+H19+I19+J19</f>
        <v>61948</v>
      </c>
      <c r="F19" s="11">
        <v>42900</v>
      </c>
      <c r="G19" s="11">
        <v>14586</v>
      </c>
      <c r="H19" s="11">
        <v>429</v>
      </c>
      <c r="I19" s="19">
        <v>3700</v>
      </c>
      <c r="J19" s="19">
        <v>333</v>
      </c>
    </row>
    <row r="20" spans="1:10" ht="30" customHeight="1" thickBot="1">
      <c r="A20" s="13"/>
      <c r="B20" s="24" t="s">
        <v>26</v>
      </c>
      <c r="C20" s="25"/>
      <c r="D20" s="26"/>
      <c r="E20" s="12">
        <f aca="true" t="shared" si="3" ref="E20:J20">E10+E12+E16</f>
        <v>558856</v>
      </c>
      <c r="F20" s="15">
        <f t="shared" si="3"/>
        <v>387000</v>
      </c>
      <c r="G20" s="12">
        <f t="shared" si="3"/>
        <v>131580</v>
      </c>
      <c r="H20" s="12">
        <f t="shared" si="3"/>
        <v>3870</v>
      </c>
      <c r="I20" s="12">
        <f t="shared" si="3"/>
        <v>33400</v>
      </c>
      <c r="J20" s="12">
        <f t="shared" si="3"/>
        <v>3006</v>
      </c>
    </row>
  </sheetData>
  <sheetProtection/>
  <mergeCells count="14">
    <mergeCell ref="A4:J4"/>
    <mergeCell ref="A5:J5"/>
    <mergeCell ref="A6:J6"/>
    <mergeCell ref="G1:H1"/>
    <mergeCell ref="G2:H2"/>
    <mergeCell ref="B20:D20"/>
    <mergeCell ref="E8:F8"/>
    <mergeCell ref="G8:H8"/>
    <mergeCell ref="A8:A9"/>
    <mergeCell ref="A7:H7"/>
    <mergeCell ref="B8:D9"/>
    <mergeCell ref="B10:D10"/>
    <mergeCell ref="B12:D12"/>
    <mergeCell ref="B16:D1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Jakoubková Marie</cp:lastModifiedBy>
  <cp:lastPrinted>2013-11-14T13:00:51Z</cp:lastPrinted>
  <dcterms:created xsi:type="dcterms:W3CDTF">2011-05-25T08:41:50Z</dcterms:created>
  <dcterms:modified xsi:type="dcterms:W3CDTF">2013-11-14T13:00:54Z</dcterms:modified>
  <cp:category/>
  <cp:version/>
  <cp:contentType/>
  <cp:contentStatus/>
</cp:coreProperties>
</file>