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8" windowWidth="15180" windowHeight="11640" activeTab="0"/>
  </bookViews>
  <sheets>
    <sheet name="Finanční přehled" sheetId="1" r:id="rId1"/>
    <sheet name="List2" sheetId="2" r:id="rId2"/>
    <sheet name="List3" sheetId="3" r:id="rId3"/>
  </sheets>
  <definedNames>
    <definedName name="_xlnm.Print_Area" localSheetId="0">'Finanční přehled'!$A$1:$O$15</definedName>
  </definedNames>
  <calcPr fullCalcOnLoad="1"/>
</workbook>
</file>

<file path=xl/sharedStrings.xml><?xml version="1.0" encoding="utf-8"?>
<sst xmlns="http://schemas.openxmlformats.org/spreadsheetml/2006/main" count="36" uniqueCount="35">
  <si>
    <t>Dotace poskytnuta</t>
  </si>
  <si>
    <t xml:space="preserve">Celkem </t>
  </si>
  <si>
    <t>Investiční náklady</t>
  </si>
  <si>
    <t>Neinvestiční náklady</t>
  </si>
  <si>
    <t xml:space="preserve">*  Neuznatelné náklady   </t>
  </si>
  <si>
    <t>1. platba</t>
  </si>
  <si>
    <t>Datum pokytnutí</t>
  </si>
  <si>
    <t>ERDF (85 %)</t>
  </si>
  <si>
    <t>Výše dotace v Kč</t>
  </si>
  <si>
    <t>Výše dotace v EUR</t>
  </si>
  <si>
    <t>Poskytnutí dotace</t>
  </si>
  <si>
    <t>Požádání o dotaci</t>
  </si>
  <si>
    <t>Celkové uznatelné náklady v Kč</t>
  </si>
  <si>
    <t>Celkové uznatelné náklady v EUR</t>
  </si>
  <si>
    <t>Datum požádání o dotaci</t>
  </si>
  <si>
    <t>Kurz CZK/EUR</t>
  </si>
  <si>
    <t xml:space="preserve">Kurzovní rozdíl  </t>
  </si>
  <si>
    <t xml:space="preserve">* Neuznatelné náklady - náklady související s projektem: </t>
  </si>
  <si>
    <t>CELKEM</t>
  </si>
  <si>
    <t>Celkové náklady projektu v Kč</t>
  </si>
  <si>
    <t>Vlastní podíl</t>
  </si>
  <si>
    <t>Výdaje celkem</t>
  </si>
  <si>
    <t>ROZDÍL</t>
  </si>
  <si>
    <r>
      <t>Finanční stránka projektu "KULTURA 2012</t>
    </r>
    <r>
      <rPr>
        <sz val="14"/>
        <rFont val="Arial"/>
        <family val="2"/>
      </rPr>
      <t xml:space="preserve"> " </t>
    </r>
  </si>
  <si>
    <t>vlastní podíl organizace (15 %)</t>
  </si>
  <si>
    <t>Vlastní podíl VT (15 %) z uznatelných nákladů</t>
  </si>
  <si>
    <t>Dotace (EU) 85%</t>
  </si>
  <si>
    <t>Celkem uznatelné náklady 100%</t>
  </si>
  <si>
    <t>Vlastní podíl spolufinancování VT (15 %) vypočtený z celkových uznatelných nákladů projektu v Kč</t>
  </si>
  <si>
    <t>Poskytnutá půjčka dle Smlouvy</t>
  </si>
  <si>
    <t>Splátky půjčky celkem</t>
  </si>
  <si>
    <t>výpočet kurzového rozdílu</t>
  </si>
  <si>
    <t>vyplaceno</t>
  </si>
  <si>
    <t xml:space="preserve">navržená </t>
  </si>
  <si>
    <t>kurzový rozdíl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</si>
</sst>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.0000\ &quot;Kč&quot;;[Red]\-#,##0.0000\ &quot;Kč&quot;"/>
    <numFmt numFmtId="166" formatCode="#,##0.00_ ;[Red]\-#,##0.00\ "/>
    <numFmt numFmtId="167" formatCode="#,##0.00\ [$€-484];[Red]\-#,##0.00\ [$€-484]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1"/>
      <name val="Calibri"/>
      <family val="2"/>
    </font>
    <font>
      <sz val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medium"/>
    </border>
    <border>
      <left style="medium"/>
      <right/>
      <top style="thin"/>
      <bottom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8" fontId="0" fillId="0" borderId="0" xfId="0" applyNumberFormat="1" applyAlignment="1">
      <alignment/>
    </xf>
    <xf numFmtId="0" fontId="2" fillId="0" borderId="0" xfId="0" applyFont="1" applyFill="1" applyBorder="1" applyAlignment="1">
      <alignment wrapText="1"/>
    </xf>
    <xf numFmtId="6" fontId="0" fillId="0" borderId="0" xfId="0" applyNumberFormat="1" applyBorder="1" applyAlignment="1">
      <alignment wrapText="1"/>
    </xf>
    <xf numFmtId="16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2" fillId="0" borderId="10" xfId="0" applyFont="1" applyFill="1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8" fontId="0" fillId="0" borderId="11" xfId="0" applyNumberFormat="1" applyFill="1" applyBorder="1" applyAlignment="1">
      <alignment/>
    </xf>
    <xf numFmtId="0" fontId="5" fillId="0" borderId="0" xfId="0" applyFont="1" applyAlignment="1">
      <alignment/>
    </xf>
    <xf numFmtId="3" fontId="0" fillId="0" borderId="0" xfId="0" applyNumberFormat="1" applyBorder="1" applyAlignment="1">
      <alignment/>
    </xf>
    <xf numFmtId="0" fontId="0" fillId="0" borderId="0" xfId="0" applyAlignment="1">
      <alignment wrapText="1"/>
    </xf>
    <xf numFmtId="4" fontId="0" fillId="0" borderId="11" xfId="0" applyNumberFormat="1" applyFont="1" applyBorder="1" applyAlignment="1">
      <alignment/>
    </xf>
    <xf numFmtId="14" fontId="2" fillId="0" borderId="12" xfId="0" applyNumberFormat="1" applyFont="1" applyBorder="1" applyAlignment="1">
      <alignment/>
    </xf>
    <xf numFmtId="0" fontId="2" fillId="0" borderId="11" xfId="0" applyFont="1" applyFill="1" applyBorder="1" applyAlignment="1">
      <alignment horizontal="center" wrapText="1"/>
    </xf>
    <xf numFmtId="165" fontId="0" fillId="0" borderId="13" xfId="0" applyNumberFormat="1" applyBorder="1" applyAlignment="1">
      <alignment/>
    </xf>
    <xf numFmtId="14" fontId="0" fillId="0" borderId="11" xfId="0" applyNumberFormat="1" applyFont="1" applyBorder="1" applyAlignment="1">
      <alignment/>
    </xf>
    <xf numFmtId="0" fontId="2" fillId="0" borderId="12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8" fontId="0" fillId="0" borderId="0" xfId="0" applyNumberFormat="1" applyBorder="1" applyAlignment="1">
      <alignment/>
    </xf>
    <xf numFmtId="0" fontId="2" fillId="0" borderId="0" xfId="0" applyFont="1" applyBorder="1" applyAlignment="1">
      <alignment/>
    </xf>
    <xf numFmtId="8" fontId="2" fillId="0" borderId="0" xfId="0" applyNumberFormat="1" applyFont="1" applyBorder="1" applyAlignment="1">
      <alignment/>
    </xf>
    <xf numFmtId="0" fontId="0" fillId="0" borderId="13" xfId="0" applyBorder="1" applyAlignment="1">
      <alignment/>
    </xf>
    <xf numFmtId="14" fontId="0" fillId="0" borderId="15" xfId="0" applyNumberFormat="1" applyFont="1" applyBorder="1" applyAlignment="1">
      <alignment/>
    </xf>
    <xf numFmtId="8" fontId="0" fillId="0" borderId="15" xfId="0" applyNumberFormat="1" applyFill="1" applyBorder="1" applyAlignment="1">
      <alignment/>
    </xf>
    <xf numFmtId="4" fontId="0" fillId="0" borderId="15" xfId="0" applyNumberFormat="1" applyFont="1" applyBorder="1" applyAlignment="1">
      <alignment/>
    </xf>
    <xf numFmtId="165" fontId="0" fillId="0" borderId="16" xfId="0" applyNumberFormat="1" applyBorder="1" applyAlignment="1">
      <alignment/>
    </xf>
    <xf numFmtId="8" fontId="0" fillId="0" borderId="16" xfId="0" applyNumberFormat="1" applyFont="1" applyBorder="1" applyAlignment="1">
      <alignment/>
    </xf>
    <xf numFmtId="8" fontId="2" fillId="33" borderId="17" xfId="0" applyNumberFormat="1" applyFont="1" applyFill="1" applyBorder="1" applyAlignment="1">
      <alignment/>
    </xf>
    <xf numFmtId="8" fontId="2" fillId="33" borderId="18" xfId="0" applyNumberFormat="1" applyFont="1" applyFill="1" applyBorder="1" applyAlignment="1">
      <alignment/>
    </xf>
    <xf numFmtId="8" fontId="2" fillId="33" borderId="19" xfId="0" applyNumberFormat="1" applyFont="1" applyFill="1" applyBorder="1" applyAlignment="1">
      <alignment/>
    </xf>
    <xf numFmtId="8" fontId="2" fillId="33" borderId="20" xfId="0" applyNumberFormat="1" applyFont="1" applyFill="1" applyBorder="1" applyAlignment="1">
      <alignment/>
    </xf>
    <xf numFmtId="0" fontId="0" fillId="0" borderId="0" xfId="0" applyFont="1" applyAlignment="1">
      <alignment/>
    </xf>
    <xf numFmtId="8" fontId="0" fillId="0" borderId="21" xfId="0" applyNumberFormat="1" applyFont="1" applyBorder="1" applyAlignment="1">
      <alignment/>
    </xf>
    <xf numFmtId="166" fontId="2" fillId="33" borderId="19" xfId="0" applyNumberFormat="1" applyFont="1" applyFill="1" applyBorder="1" applyAlignment="1">
      <alignment/>
    </xf>
    <xf numFmtId="4" fontId="2" fillId="33" borderId="19" xfId="0" applyNumberFormat="1" applyFont="1" applyFill="1" applyBorder="1" applyAlignment="1">
      <alignment/>
    </xf>
    <xf numFmtId="8" fontId="2" fillId="0" borderId="0" xfId="0" applyNumberFormat="1" applyFont="1" applyBorder="1" applyAlignment="1">
      <alignment horizontal="center"/>
    </xf>
    <xf numFmtId="8" fontId="0" fillId="0" borderId="13" xfId="0" applyNumberFormat="1" applyBorder="1" applyAlignment="1">
      <alignment/>
    </xf>
    <xf numFmtId="14" fontId="2" fillId="0" borderId="22" xfId="0" applyNumberFormat="1" applyFont="1" applyBorder="1" applyAlignment="1">
      <alignment wrapText="1"/>
    </xf>
    <xf numFmtId="4" fontId="5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8" fontId="0" fillId="0" borderId="11" xfId="0" applyNumberFormat="1" applyBorder="1" applyAlignment="1">
      <alignment/>
    </xf>
    <xf numFmtId="0" fontId="2" fillId="0" borderId="11" xfId="0" applyFont="1" applyBorder="1" applyAlignment="1">
      <alignment/>
    </xf>
    <xf numFmtId="8" fontId="2" fillId="0" borderId="11" xfId="0" applyNumberFormat="1" applyFont="1" applyBorder="1" applyAlignment="1">
      <alignment/>
    </xf>
    <xf numFmtId="8" fontId="2" fillId="0" borderId="23" xfId="0" applyNumberFormat="1" applyFont="1" applyBorder="1" applyAlignment="1">
      <alignment/>
    </xf>
    <xf numFmtId="0" fontId="2" fillId="0" borderId="24" xfId="0" applyFont="1" applyFill="1" applyBorder="1" applyAlignment="1">
      <alignment horizontal="center" wrapText="1"/>
    </xf>
    <xf numFmtId="4" fontId="0" fillId="0" borderId="0" xfId="0" applyNumberFormat="1" applyBorder="1" applyAlignment="1">
      <alignment/>
    </xf>
    <xf numFmtId="4" fontId="6" fillId="0" borderId="0" xfId="0" applyNumberFormat="1" applyFont="1" applyBorder="1" applyAlignment="1" applyProtection="1">
      <alignment horizontal="right" vertical="center"/>
      <protection hidden="1" locked="0"/>
    </xf>
    <xf numFmtId="4" fontId="6" fillId="0" borderId="0" xfId="0" applyNumberFormat="1" applyFont="1" applyFill="1" applyBorder="1" applyAlignment="1" applyProtection="1">
      <alignment horizontal="right" vertical="center"/>
      <protection hidden="1" locked="0"/>
    </xf>
    <xf numFmtId="4" fontId="6" fillId="0" borderId="0" xfId="0" applyNumberFormat="1" applyFont="1" applyFill="1" applyBorder="1" applyAlignment="1" applyProtection="1">
      <alignment horizontal="right" vertical="center" wrapText="1"/>
      <protection hidden="1" locked="0"/>
    </xf>
    <xf numFmtId="4" fontId="0" fillId="0" borderId="0" xfId="0" applyNumberFormat="1" applyFont="1" applyBorder="1" applyAlignment="1" applyProtection="1">
      <alignment horizontal="right" vertical="center"/>
      <protection locked="0"/>
    </xf>
    <xf numFmtId="4" fontId="0" fillId="0" borderId="0" xfId="0" applyNumberFormat="1" applyFont="1" applyFill="1" applyBorder="1" applyAlignment="1" applyProtection="1">
      <alignment horizontal="right" vertical="center"/>
      <protection locked="0"/>
    </xf>
    <xf numFmtId="0" fontId="2" fillId="0" borderId="11" xfId="0" applyFont="1" applyBorder="1" applyAlignment="1">
      <alignment wrapText="1"/>
    </xf>
    <xf numFmtId="0" fontId="2" fillId="34" borderId="11" xfId="0" applyFont="1" applyFill="1" applyBorder="1" applyAlignment="1">
      <alignment horizontal="center" wrapText="1"/>
    </xf>
    <xf numFmtId="8" fontId="2" fillId="0" borderId="11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8" fontId="0" fillId="0" borderId="23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164" fontId="0" fillId="0" borderId="28" xfId="0" applyNumberFormat="1" applyFont="1" applyBorder="1" applyAlignment="1">
      <alignment/>
    </xf>
    <xf numFmtId="164" fontId="0" fillId="0" borderId="29" xfId="0" applyNumberFormat="1" applyFont="1" applyBorder="1" applyAlignment="1">
      <alignment/>
    </xf>
    <xf numFmtId="8" fontId="2" fillId="0" borderId="11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30" xfId="0" applyFont="1" applyFill="1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6" fontId="2" fillId="0" borderId="32" xfId="0" applyNumberFormat="1" applyFont="1" applyFill="1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2" fillId="0" borderId="34" xfId="0" applyFont="1" applyBorder="1" applyAlignment="1">
      <alignment horizontal="center" wrapText="1"/>
    </xf>
    <xf numFmtId="0" fontId="0" fillId="0" borderId="35" xfId="0" applyBorder="1" applyAlignment="1">
      <alignment wrapText="1"/>
    </xf>
    <xf numFmtId="0" fontId="0" fillId="0" borderId="36" xfId="0" applyBorder="1" applyAlignment="1">
      <alignment wrapText="1"/>
    </xf>
    <xf numFmtId="0" fontId="4" fillId="0" borderId="30" xfId="0" applyFont="1" applyBorder="1" applyAlignment="1">
      <alignment horizontal="center" wrapText="1"/>
    </xf>
    <xf numFmtId="0" fontId="4" fillId="0" borderId="37" xfId="0" applyFont="1" applyBorder="1" applyAlignment="1">
      <alignment horizontal="center" wrapText="1"/>
    </xf>
    <xf numFmtId="0" fontId="0" fillId="0" borderId="37" xfId="0" applyBorder="1" applyAlignment="1">
      <alignment wrapText="1"/>
    </xf>
    <xf numFmtId="0" fontId="0" fillId="0" borderId="38" xfId="0" applyBorder="1" applyAlignment="1">
      <alignment wrapText="1"/>
    </xf>
    <xf numFmtId="0" fontId="0" fillId="0" borderId="0" xfId="0" applyFont="1" applyFill="1" applyAlignment="1">
      <alignment vertical="top" wrapText="1"/>
    </xf>
    <xf numFmtId="0" fontId="0" fillId="0" borderId="0" xfId="0" applyFill="1" applyAlignment="1">
      <alignment vertical="top" wrapText="1"/>
    </xf>
    <xf numFmtId="0" fontId="4" fillId="35" borderId="30" xfId="0" applyFont="1" applyFill="1" applyBorder="1" applyAlignment="1">
      <alignment horizontal="center" wrapText="1"/>
    </xf>
    <xf numFmtId="0" fontId="4" fillId="35" borderId="31" xfId="0" applyFont="1" applyFill="1" applyBorder="1" applyAlignment="1">
      <alignment horizontal="center" wrapText="1"/>
    </xf>
    <xf numFmtId="0" fontId="4" fillId="35" borderId="10" xfId="0" applyFont="1" applyFill="1" applyBorder="1" applyAlignment="1">
      <alignment horizontal="center" wrapText="1"/>
    </xf>
    <xf numFmtId="8" fontId="0" fillId="0" borderId="11" xfId="0" applyNumberFormat="1" applyBorder="1" applyAlignment="1">
      <alignment/>
    </xf>
    <xf numFmtId="0" fontId="0" fillId="0" borderId="15" xfId="0" applyBorder="1" applyAlignment="1">
      <alignment/>
    </xf>
    <xf numFmtId="14" fontId="2" fillId="0" borderId="12" xfId="0" applyNumberFormat="1" applyFont="1" applyFill="1" applyBorder="1" applyAlignment="1">
      <alignment/>
    </xf>
    <xf numFmtId="0" fontId="0" fillId="0" borderId="22" xfId="0" applyBorder="1" applyAlignment="1">
      <alignment/>
    </xf>
    <xf numFmtId="4" fontId="0" fillId="0" borderId="11" xfId="0" applyNumberFormat="1" applyFont="1" applyBorder="1" applyAlignment="1">
      <alignment/>
    </xf>
    <xf numFmtId="4" fontId="0" fillId="0" borderId="15" xfId="0" applyNumberFormat="1" applyBorder="1" applyAlignment="1">
      <alignment/>
    </xf>
    <xf numFmtId="167" fontId="0" fillId="0" borderId="28" xfId="0" applyNumberFormat="1" applyFont="1" applyBorder="1" applyAlignment="1">
      <alignment horizontal="center"/>
    </xf>
    <xf numFmtId="167" fontId="0" fillId="0" borderId="29" xfId="0" applyNumberFormat="1" applyBorder="1" applyAlignment="1">
      <alignment horizontal="center"/>
    </xf>
    <xf numFmtId="14" fontId="2" fillId="0" borderId="39" xfId="0" applyNumberFormat="1" applyFont="1" applyBorder="1" applyAlignment="1">
      <alignment vertical="center"/>
    </xf>
    <xf numFmtId="0" fontId="0" fillId="0" borderId="40" xfId="0" applyBorder="1" applyAlignment="1">
      <alignment vertical="center"/>
    </xf>
    <xf numFmtId="8" fontId="0" fillId="0" borderId="11" xfId="0" applyNumberFormat="1" applyFont="1" applyBorder="1" applyAlignment="1">
      <alignment/>
    </xf>
    <xf numFmtId="0" fontId="0" fillId="0" borderId="10" xfId="0" applyBorder="1" applyAlignment="1">
      <alignment horizont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8"/>
  <sheetViews>
    <sheetView tabSelected="1" zoomScale="90" zoomScaleNormal="90" zoomScalePageLayoutView="0" workbookViewId="0" topLeftCell="F13">
      <selection activeCell="A9" sqref="A9:N9"/>
    </sheetView>
  </sheetViews>
  <sheetFormatPr defaultColWidth="9.140625" defaultRowHeight="12.75"/>
  <cols>
    <col min="1" max="1" width="12.8515625" style="0" customWidth="1"/>
    <col min="2" max="2" width="17.140625" style="0" customWidth="1"/>
    <col min="3" max="3" width="12.8515625" style="0" customWidth="1"/>
    <col min="4" max="4" width="20.421875" style="0" customWidth="1"/>
    <col min="5" max="6" width="17.00390625" style="0" customWidth="1"/>
    <col min="7" max="7" width="13.8515625" style="0" customWidth="1"/>
    <col min="8" max="8" width="15.28125" style="0" customWidth="1"/>
    <col min="9" max="9" width="16.421875" style="0" customWidth="1"/>
    <col min="10" max="10" width="12.140625" style="0" customWidth="1"/>
    <col min="11" max="11" width="19.421875" style="0" customWidth="1"/>
    <col min="12" max="12" width="14.7109375" style="0" customWidth="1"/>
    <col min="13" max="13" width="17.140625" style="0" customWidth="1"/>
    <col min="14" max="15" width="14.140625" style="0" customWidth="1"/>
    <col min="16" max="16" width="8.140625" style="0" customWidth="1"/>
  </cols>
  <sheetData>
    <row r="1" ht="13.5" thickBot="1"/>
    <row r="2" spans="1:16" ht="35.25" customHeight="1" thickBot="1">
      <c r="A2" s="80" t="s">
        <v>23</v>
      </c>
      <c r="B2" s="81"/>
      <c r="C2" s="81"/>
      <c r="D2" s="82"/>
      <c r="E2" s="82"/>
      <c r="F2" s="82"/>
      <c r="G2" s="82"/>
      <c r="H2" s="82"/>
      <c r="I2" s="82"/>
      <c r="J2" s="82"/>
      <c r="K2" s="82"/>
      <c r="L2" s="82"/>
      <c r="M2" s="82"/>
      <c r="N2" s="83"/>
      <c r="O2" s="7"/>
      <c r="P2" s="8"/>
    </row>
    <row r="3" spans="1:16" ht="35.25" customHeight="1">
      <c r="A3" s="20"/>
      <c r="B3" s="86" t="s">
        <v>10</v>
      </c>
      <c r="C3" s="87"/>
      <c r="D3" s="87"/>
      <c r="E3" s="87"/>
      <c r="F3" s="88"/>
      <c r="G3" s="86" t="s">
        <v>11</v>
      </c>
      <c r="H3" s="87"/>
      <c r="I3" s="87"/>
      <c r="J3" s="87"/>
      <c r="K3" s="87"/>
      <c r="L3" s="87"/>
      <c r="M3" s="87"/>
      <c r="N3" s="100"/>
      <c r="O3" s="7"/>
      <c r="P3" s="8"/>
    </row>
    <row r="4" spans="1:16" ht="54.75" customHeight="1" thickBot="1">
      <c r="A4" s="52"/>
      <c r="B4" s="18" t="s">
        <v>0</v>
      </c>
      <c r="C4" s="15" t="s">
        <v>6</v>
      </c>
      <c r="D4" s="15" t="s">
        <v>8</v>
      </c>
      <c r="E4" s="15" t="s">
        <v>9</v>
      </c>
      <c r="F4" s="19" t="s">
        <v>15</v>
      </c>
      <c r="G4" s="18" t="s">
        <v>14</v>
      </c>
      <c r="H4" s="15" t="s">
        <v>12</v>
      </c>
      <c r="I4" s="15" t="s">
        <v>13</v>
      </c>
      <c r="J4" s="15" t="s">
        <v>15</v>
      </c>
      <c r="K4" s="15" t="s">
        <v>19</v>
      </c>
      <c r="L4" s="60" t="s">
        <v>25</v>
      </c>
      <c r="M4" s="15" t="s">
        <v>16</v>
      </c>
      <c r="N4" s="15" t="s">
        <v>4</v>
      </c>
      <c r="O4" s="2"/>
      <c r="P4" s="2"/>
    </row>
    <row r="5" spans="1:16" ht="32.25" customHeight="1">
      <c r="A5" s="97" t="s">
        <v>5</v>
      </c>
      <c r="B5" s="14" t="s">
        <v>7</v>
      </c>
      <c r="C5" s="17">
        <v>41508</v>
      </c>
      <c r="D5" s="9">
        <v>273845.54</v>
      </c>
      <c r="E5" s="13">
        <v>10820</v>
      </c>
      <c r="F5" s="16">
        <v>25.3092</v>
      </c>
      <c r="G5" s="91"/>
      <c r="H5" s="89">
        <v>320040.24</v>
      </c>
      <c r="I5" s="93">
        <v>12730.32</v>
      </c>
      <c r="J5" s="95">
        <v>25.14</v>
      </c>
      <c r="K5" s="71">
        <v>320421.26</v>
      </c>
      <c r="L5" s="69">
        <f>0.15*H5</f>
        <v>48006.036</v>
      </c>
      <c r="M5" s="99">
        <f>H5-D5-L5</f>
        <v>-1811.3359999999884</v>
      </c>
      <c r="N5" s="36"/>
      <c r="O5" s="3"/>
      <c r="P5" s="4"/>
    </row>
    <row r="6" spans="1:16" ht="32.25" customHeight="1" thickBot="1">
      <c r="A6" s="98"/>
      <c r="B6" s="41" t="s">
        <v>24</v>
      </c>
      <c r="C6" s="26"/>
      <c r="D6" s="27"/>
      <c r="E6" s="28"/>
      <c r="F6" s="29"/>
      <c r="G6" s="92"/>
      <c r="H6" s="90"/>
      <c r="I6" s="94"/>
      <c r="J6" s="96"/>
      <c r="K6" s="72"/>
      <c r="L6" s="70"/>
      <c r="M6" s="90"/>
      <c r="N6" s="30">
        <v>-381.02</v>
      </c>
      <c r="O6" s="3"/>
      <c r="P6" s="4"/>
    </row>
    <row r="7" spans="1:16" ht="36.75" customHeight="1" thickBot="1">
      <c r="A7" s="31" t="s">
        <v>18</v>
      </c>
      <c r="B7" s="32"/>
      <c r="C7" s="33"/>
      <c r="D7" s="33">
        <f>SUM(D5:D6)</f>
        <v>273845.54</v>
      </c>
      <c r="E7" s="37">
        <f>SUM(E5:E6)</f>
        <v>10820</v>
      </c>
      <c r="F7" s="34"/>
      <c r="G7" s="32"/>
      <c r="H7" s="33">
        <f>SUM(H5:H6)</f>
        <v>320040.24</v>
      </c>
      <c r="I7" s="38">
        <f>SUM(I5:I6)</f>
        <v>12730.32</v>
      </c>
      <c r="J7" s="33"/>
      <c r="K7" s="33">
        <f>SUM(K5:K6)</f>
        <v>320421.26</v>
      </c>
      <c r="L7" s="33">
        <f>SUM(L5:L6)</f>
        <v>48006.036</v>
      </c>
      <c r="M7" s="33">
        <f>SUM(M5:M6)</f>
        <v>-1811.3359999999884</v>
      </c>
      <c r="N7" s="34">
        <f>SUM(N6:N6)</f>
        <v>-381.02</v>
      </c>
      <c r="O7" s="11"/>
      <c r="P7" s="4"/>
    </row>
    <row r="8" spans="1:13" ht="18" customHeight="1">
      <c r="A8" s="12"/>
      <c r="B8" s="12"/>
      <c r="C8" s="12"/>
      <c r="D8" s="1"/>
      <c r="G8" s="1"/>
      <c r="H8" s="1"/>
      <c r="I8" s="1"/>
      <c r="J8" s="1"/>
      <c r="K8" s="1"/>
      <c r="L8" s="1"/>
      <c r="M8" s="1"/>
    </row>
    <row r="9" spans="1:14" ht="32.25" customHeight="1" thickBot="1">
      <c r="A9" s="84" t="s">
        <v>17</v>
      </c>
      <c r="B9" s="84"/>
      <c r="C9" s="84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</row>
    <row r="10" spans="2:14" ht="42.75" customHeight="1">
      <c r="B10" s="73" t="s">
        <v>29</v>
      </c>
      <c r="C10" s="74"/>
      <c r="D10" s="6" t="s">
        <v>30</v>
      </c>
      <c r="E10" s="62"/>
      <c r="G10" s="77" t="s">
        <v>28</v>
      </c>
      <c r="H10" s="78"/>
      <c r="I10" s="79"/>
      <c r="J10" s="21"/>
      <c r="K10" s="46" t="s">
        <v>26</v>
      </c>
      <c r="L10" s="61">
        <f>0.85*H5</f>
        <v>272034.20399999997</v>
      </c>
      <c r="N10" s="39"/>
    </row>
    <row r="11" spans="2:14" ht="35.25" customHeight="1" thickBot="1">
      <c r="B11" s="75">
        <v>602353</v>
      </c>
      <c r="C11" s="76"/>
      <c r="D11" s="63">
        <v>602353</v>
      </c>
      <c r="E11" s="22"/>
      <c r="G11" s="65" t="s">
        <v>2</v>
      </c>
      <c r="H11" s="66"/>
      <c r="I11" s="25">
        <v>0</v>
      </c>
      <c r="J11" s="5"/>
      <c r="K11" s="47" t="s">
        <v>20</v>
      </c>
      <c r="L11" s="61">
        <f>0.15*H5</f>
        <v>48006.036</v>
      </c>
      <c r="N11" s="22"/>
    </row>
    <row r="12" spans="5:14" ht="29.25" customHeight="1">
      <c r="E12" s="5"/>
      <c r="G12" s="65" t="s">
        <v>3</v>
      </c>
      <c r="H12" s="66"/>
      <c r="I12" s="40">
        <f>L11</f>
        <v>48006.036</v>
      </c>
      <c r="J12" s="5"/>
      <c r="K12" s="59" t="s">
        <v>27</v>
      </c>
      <c r="L12" s="48">
        <f>SUM(L10:L11)</f>
        <v>320040.24</v>
      </c>
      <c r="N12" s="22"/>
    </row>
    <row r="13" spans="2:14" ht="32.25" customHeight="1" thickBot="1">
      <c r="B13" s="1"/>
      <c r="G13" s="67" t="s">
        <v>1</v>
      </c>
      <c r="H13" s="68"/>
      <c r="I13" s="51">
        <f>SUM(I11:I12)</f>
        <v>48006.036</v>
      </c>
      <c r="J13" s="23"/>
      <c r="K13" s="49" t="s">
        <v>21</v>
      </c>
      <c r="L13" s="50">
        <f>K7</f>
        <v>320421.26</v>
      </c>
      <c r="N13" s="24"/>
    </row>
    <row r="14" spans="2:12" ht="36" customHeight="1">
      <c r="B14" s="35"/>
      <c r="K14" s="47" t="s">
        <v>22</v>
      </c>
      <c r="L14" s="48">
        <f>L13-L12</f>
        <v>381.0200000000186</v>
      </c>
    </row>
    <row r="15" spans="2:7" ht="12.75">
      <c r="B15" s="44"/>
      <c r="G15" s="64" t="s">
        <v>31</v>
      </c>
    </row>
    <row r="16" spans="2:7" ht="12.75">
      <c r="B16" s="43"/>
      <c r="F16" s="35" t="s">
        <v>32</v>
      </c>
      <c r="G16" s="1">
        <f>D7</f>
        <v>273845.54</v>
      </c>
    </row>
    <row r="17" spans="1:7" ht="14.25">
      <c r="A17" s="10"/>
      <c r="B17" s="42"/>
      <c r="C17" s="10"/>
      <c r="F17" s="35" t="s">
        <v>33</v>
      </c>
      <c r="G17" s="1">
        <f>L10</f>
        <v>272034.20399999997</v>
      </c>
    </row>
    <row r="18" spans="1:7" ht="14.25">
      <c r="A18" s="10"/>
      <c r="B18" s="10"/>
      <c r="C18" s="10"/>
      <c r="F18" s="35" t="s">
        <v>34</v>
      </c>
      <c r="G18" s="1">
        <f>G16-G17</f>
        <v>1811.3360000000102</v>
      </c>
    </row>
  </sheetData>
  <sheetProtection/>
  <mergeCells count="18">
    <mergeCell ref="A9:N9"/>
    <mergeCell ref="B3:F3"/>
    <mergeCell ref="H5:H6"/>
    <mergeCell ref="G5:G6"/>
    <mergeCell ref="I5:I6"/>
    <mergeCell ref="J5:J6"/>
    <mergeCell ref="A5:A6"/>
    <mergeCell ref="M5:M6"/>
    <mergeCell ref="G3:N3"/>
    <mergeCell ref="G12:H12"/>
    <mergeCell ref="G13:H13"/>
    <mergeCell ref="L5:L6"/>
    <mergeCell ref="K5:K6"/>
    <mergeCell ref="B10:C10"/>
    <mergeCell ref="B11:C11"/>
    <mergeCell ref="G10:I10"/>
    <mergeCell ref="G11:H11"/>
    <mergeCell ref="A2:N2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6" r:id="rId1"/>
  <headerFooter alignWithMargins="0">
    <oddHeader>&amp;R&amp;"Arial,Tučné"&amp;11RK-35-2013-37, př. 2
počet stran: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H23"/>
  <sheetViews>
    <sheetView zoomScalePageLayoutView="0" workbookViewId="0" topLeftCell="A1">
      <selection activeCell="E23" sqref="A1:IV16384"/>
    </sheetView>
  </sheetViews>
  <sheetFormatPr defaultColWidth="9.140625" defaultRowHeight="12.75"/>
  <cols>
    <col min="1" max="1" width="14.28125" style="5" customWidth="1"/>
    <col min="2" max="2" width="9.140625" style="5" customWidth="1"/>
    <col min="3" max="3" width="12.421875" style="5" bestFit="1" customWidth="1"/>
    <col min="4" max="4" width="9.140625" style="5" customWidth="1"/>
    <col min="5" max="5" width="16.8515625" style="5" customWidth="1"/>
    <col min="6" max="16384" width="9.140625" style="5" customWidth="1"/>
  </cols>
  <sheetData>
    <row r="2" spans="1:5" ht="12.75">
      <c r="A2" s="53"/>
      <c r="C2" s="54"/>
      <c r="D2" s="54"/>
      <c r="E2" s="53"/>
    </row>
    <row r="3" spans="1:5" ht="12.75">
      <c r="A3" s="53"/>
      <c r="C3" s="54"/>
      <c r="D3" s="55"/>
      <c r="E3" s="53"/>
    </row>
    <row r="4" spans="1:5" ht="12.75">
      <c r="A4" s="53"/>
      <c r="C4" s="54"/>
      <c r="D4" s="55"/>
      <c r="E4" s="53"/>
    </row>
    <row r="5" spans="1:5" ht="12.75">
      <c r="A5" s="53"/>
      <c r="C5" s="54"/>
      <c r="D5" s="55"/>
      <c r="E5" s="53"/>
    </row>
    <row r="6" spans="1:5" ht="12.75">
      <c r="A6" s="53"/>
      <c r="C6" s="56"/>
      <c r="D6" s="56"/>
      <c r="E6" s="53"/>
    </row>
    <row r="7" spans="1:5" ht="12.75">
      <c r="A7" s="53"/>
      <c r="C7" s="57"/>
      <c r="D7" s="57"/>
      <c r="E7" s="53"/>
    </row>
    <row r="8" spans="1:8" ht="12.75">
      <c r="A8" s="53"/>
      <c r="C8" s="57"/>
      <c r="D8" s="57"/>
      <c r="E8" s="53"/>
      <c r="H8" s="45"/>
    </row>
    <row r="9" spans="1:5" ht="12.75">
      <c r="A9" s="53"/>
      <c r="C9" s="58"/>
      <c r="D9" s="58"/>
      <c r="E9" s="53"/>
    </row>
    <row r="10" spans="1:5" ht="12.75">
      <c r="A10" s="53"/>
      <c r="C10" s="54"/>
      <c r="D10" s="55"/>
      <c r="E10" s="53"/>
    </row>
    <row r="11" spans="1:5" ht="12.75">
      <c r="A11" s="53"/>
      <c r="C11" s="54"/>
      <c r="D11" s="55"/>
      <c r="E11" s="53"/>
    </row>
    <row r="12" spans="1:5" ht="12.75">
      <c r="A12" s="53"/>
      <c r="C12" s="54"/>
      <c r="D12" s="55"/>
      <c r="E12" s="53"/>
    </row>
    <row r="13" spans="1:5" ht="12.75">
      <c r="A13" s="53"/>
      <c r="C13" s="56"/>
      <c r="D13" s="56"/>
      <c r="E13" s="53"/>
    </row>
    <row r="14" spans="1:5" ht="12.75">
      <c r="A14" s="53"/>
      <c r="C14" s="54"/>
      <c r="D14" s="55"/>
      <c r="E14" s="53"/>
    </row>
    <row r="15" spans="1:5" ht="12.75">
      <c r="A15" s="53"/>
      <c r="C15" s="54"/>
      <c r="D15" s="55"/>
      <c r="E15" s="53"/>
    </row>
    <row r="16" spans="1:5" ht="12.75">
      <c r="A16" s="53"/>
      <c r="C16" s="56"/>
      <c r="D16" s="56"/>
      <c r="E16" s="53"/>
    </row>
    <row r="17" spans="1:5" ht="12.75">
      <c r="A17" s="53"/>
      <c r="C17" s="55"/>
      <c r="D17" s="55"/>
      <c r="E17" s="53"/>
    </row>
    <row r="18" spans="1:5" ht="12.75">
      <c r="A18" s="53"/>
      <c r="C18" s="55"/>
      <c r="D18" s="55"/>
      <c r="E18" s="53"/>
    </row>
    <row r="19" spans="1:5" ht="12.75">
      <c r="A19" s="53"/>
      <c r="C19" s="55"/>
      <c r="D19" s="55"/>
      <c r="E19" s="53"/>
    </row>
    <row r="20" spans="1:5" ht="12.75">
      <c r="A20" s="53"/>
      <c r="C20" s="55"/>
      <c r="D20" s="55"/>
      <c r="E20" s="53"/>
    </row>
    <row r="21" spans="1:5" ht="25.5" customHeight="1">
      <c r="A21" s="53"/>
      <c r="C21" s="55"/>
      <c r="D21" s="55"/>
      <c r="E21" s="53"/>
    </row>
    <row r="22" spans="1:5" ht="12.75">
      <c r="A22" s="53"/>
      <c r="C22" s="54"/>
      <c r="D22" s="55"/>
      <c r="E22" s="53"/>
    </row>
    <row r="23" spans="1:8" ht="12.75">
      <c r="A23" s="53"/>
      <c r="E23" s="53"/>
      <c r="H23" s="45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kasalova</dc:creator>
  <cp:keywords/>
  <dc:description/>
  <cp:lastModifiedBy>Jakoubková Marie</cp:lastModifiedBy>
  <cp:lastPrinted>2013-10-24T10:42:13Z</cp:lastPrinted>
  <dcterms:created xsi:type="dcterms:W3CDTF">2011-04-18T10:50:40Z</dcterms:created>
  <dcterms:modified xsi:type="dcterms:W3CDTF">2013-10-24T10:42:21Z</dcterms:modified>
  <cp:category/>
  <cp:version/>
  <cp:contentType/>
  <cp:contentStatus/>
</cp:coreProperties>
</file>