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3270" activeTab="0"/>
  </bookViews>
  <sheets>
    <sheet name="list1" sheetId="1" r:id="rId1"/>
  </sheets>
  <definedNames>
    <definedName name="_xlnm.Print_Titles" localSheetId="0">'list1'!$5:$6</definedName>
    <definedName name="_xlnm.Print_Area" localSheetId="0">'list1'!$A$1:$J$13</definedName>
  </definedNames>
  <calcPr fullCalcOnLoad="1"/>
</workbook>
</file>

<file path=xl/sharedStrings.xml><?xml version="1.0" encoding="utf-8"?>
<sst xmlns="http://schemas.openxmlformats.org/spreadsheetml/2006/main" count="22" uniqueCount="22">
  <si>
    <t>Počet</t>
  </si>
  <si>
    <t>DPH %</t>
  </si>
  <si>
    <t>Cena za ks bez DPH</t>
  </si>
  <si>
    <t>I. investice nad 40 tis. Kč</t>
  </si>
  <si>
    <t>II. neinvestice cena &lt;40 tis. Kč</t>
  </si>
  <si>
    <t>z toho neinvestice pod 3 tis. Kč</t>
  </si>
  <si>
    <t>podklad pro změnu zřizovací listiny</t>
  </si>
  <si>
    <t>III. Umělecká díla a předměty</t>
  </si>
  <si>
    <t>Cena za ks s DPH</t>
  </si>
  <si>
    <t>část 1- elektro</t>
  </si>
  <si>
    <t>část 2 - elektro</t>
  </si>
  <si>
    <t>Majetek  pořízený v rámci nákupu evakuačních podložek pro příspěvkové organizace</t>
  </si>
  <si>
    <t>Organizace</t>
  </si>
  <si>
    <t>Domov pro seniory Velké Meziříčí, příspěvková organizace</t>
  </si>
  <si>
    <t>Domov pro seniory Třebíč, Koutkova-Kubešová, příspěvková organizace</t>
  </si>
  <si>
    <t>Domov pro seniory Třebíč – Manž. Curieových, příspěvková organizace</t>
  </si>
  <si>
    <t>Domov pro seniory Náměšť nad Oslavou, příspěvková organizace</t>
  </si>
  <si>
    <t>Domov pro seniory Mitrov, příspěvková organizace</t>
  </si>
  <si>
    <t>Ústav sociální péče Křižanov, příspěvková organizace</t>
  </si>
  <si>
    <t>Počet stran: 1</t>
  </si>
  <si>
    <t>Celková cena s DPH</t>
  </si>
  <si>
    <t>RK-28-2013-14, př. 7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</si>
</sst>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0000"/>
    <numFmt numFmtId="166" formatCode="#,##0.0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0.0%"/>
  </numFmts>
  <fonts count="46">
    <font>
      <sz val="10"/>
      <name val="Arial"/>
      <family val="0"/>
    </font>
    <font>
      <b/>
      <sz val="8"/>
      <name val="Arial CE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48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164" fontId="0" fillId="0" borderId="0" xfId="0" applyNumberFormat="1" applyAlignment="1">
      <alignment/>
    </xf>
    <xf numFmtId="3" fontId="1" fillId="33" borderId="10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 wrapText="1"/>
    </xf>
    <xf numFmtId="3" fontId="1" fillId="33" borderId="13" xfId="0" applyNumberFormat="1" applyFont="1" applyFill="1" applyBorder="1" applyAlignment="1">
      <alignment horizontal="center" vertical="center" wrapText="1"/>
    </xf>
    <xf numFmtId="164" fontId="4" fillId="34" borderId="14" xfId="48" applyNumberFormat="1" applyFont="1" applyFill="1" applyBorder="1" applyAlignment="1">
      <alignment horizontal="right" vertical="center"/>
      <protection/>
    </xf>
    <xf numFmtId="164" fontId="4" fillId="0" borderId="14" xfId="48" applyNumberFormat="1" applyFont="1" applyFill="1" applyBorder="1" applyAlignment="1">
      <alignment horizontal="right" vertical="center"/>
      <protection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4" xfId="48" applyNumberFormat="1" applyFont="1" applyFill="1" applyBorder="1" applyAlignment="1">
      <alignment horizontal="center" vertical="center"/>
      <protection/>
    </xf>
    <xf numFmtId="9" fontId="4" fillId="0" borderId="14" xfId="48" applyNumberFormat="1" applyFont="1" applyFill="1" applyBorder="1" applyAlignment="1">
      <alignment horizontal="center" vertical="center"/>
      <protection/>
    </xf>
    <xf numFmtId="164" fontId="4" fillId="35" borderId="14" xfId="48" applyNumberFormat="1" applyFont="1" applyFill="1" applyBorder="1" applyAlignment="1">
      <alignment vertical="center"/>
      <protection/>
    </xf>
    <xf numFmtId="0" fontId="6" fillId="0" borderId="0" xfId="0" applyFont="1" applyAlignment="1">
      <alignment/>
    </xf>
    <xf numFmtId="16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36" borderId="16" xfId="47" applyFont="1" applyFill="1" applyBorder="1" applyAlignment="1">
      <alignment horizontal="center" vertical="center" wrapText="1"/>
      <protection/>
    </xf>
    <xf numFmtId="0" fontId="2" fillId="36" borderId="17" xfId="47" applyFont="1" applyFill="1" applyBorder="1" applyAlignment="1">
      <alignment horizontal="center" vertical="center" wrapText="1"/>
      <protection/>
    </xf>
    <xf numFmtId="0" fontId="2" fillId="36" borderId="18" xfId="47" applyFont="1" applyFill="1" applyBorder="1" applyAlignment="1">
      <alignment horizontal="center" vertical="center" wrapText="1"/>
      <protection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2" fillId="36" borderId="22" xfId="4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/>
    </xf>
    <xf numFmtId="0" fontId="3" fillId="36" borderId="24" xfId="47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/>
    </xf>
    <xf numFmtId="0" fontId="2" fillId="36" borderId="26" xfId="47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Priloha_3_DDPE_zpracovani nab.cen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view="pageBreakPreview" zoomScaleSheetLayoutView="100" zoomScalePageLayoutView="0" workbookViewId="0" topLeftCell="A1">
      <selection activeCell="J1" sqref="J1"/>
    </sheetView>
  </sheetViews>
  <sheetFormatPr defaultColWidth="24.00390625" defaultRowHeight="12.75"/>
  <cols>
    <col min="1" max="1" width="27.57421875" style="0" customWidth="1"/>
    <col min="2" max="2" width="7.7109375" style="0" customWidth="1"/>
    <col min="3" max="3" width="5.421875" style="0" bestFit="1" customWidth="1"/>
    <col min="4" max="4" width="10.8515625" style="0" customWidth="1"/>
    <col min="5" max="5" width="11.140625" style="0" customWidth="1"/>
    <col min="6" max="6" width="13.421875" style="0" customWidth="1"/>
    <col min="7" max="7" width="14.7109375" style="0" customWidth="1"/>
    <col min="8" max="8" width="16.28125" style="0" customWidth="1"/>
    <col min="9" max="9" width="14.8515625" style="0" customWidth="1"/>
    <col min="10" max="10" width="12.28125" style="0" customWidth="1"/>
    <col min="11" max="12" width="0" style="0" hidden="1" customWidth="1"/>
  </cols>
  <sheetData>
    <row r="1" spans="8:10" s="1" customFormat="1" ht="12.75">
      <c r="H1" s="2"/>
      <c r="I1" s="2"/>
      <c r="J1" s="2" t="s">
        <v>21</v>
      </c>
    </row>
    <row r="2" spans="1:10" s="1" customFormat="1" ht="12.75">
      <c r="A2" s="3"/>
      <c r="H2" s="2"/>
      <c r="I2" s="2"/>
      <c r="J2" s="2" t="s">
        <v>19</v>
      </c>
    </row>
    <row r="3" spans="5:6" ht="12.75" hidden="1">
      <c r="E3" s="9">
        <v>40000</v>
      </c>
      <c r="F3" s="9">
        <v>3000</v>
      </c>
    </row>
    <row r="4" ht="13.5" thickBot="1">
      <c r="A4" s="15" t="s">
        <v>11</v>
      </c>
    </row>
    <row r="5" spans="1:10" ht="13.5" customHeight="1" thickBot="1">
      <c r="A5" s="24" t="s">
        <v>12</v>
      </c>
      <c r="B5" s="26" t="s">
        <v>0</v>
      </c>
      <c r="C5" s="26" t="s">
        <v>1</v>
      </c>
      <c r="D5" s="28" t="s">
        <v>2</v>
      </c>
      <c r="E5" s="18" t="s">
        <v>8</v>
      </c>
      <c r="F5" s="18" t="s">
        <v>20</v>
      </c>
      <c r="G5" s="21" t="s">
        <v>6</v>
      </c>
      <c r="H5" s="22"/>
      <c r="I5" s="22"/>
      <c r="J5" s="23"/>
    </row>
    <row r="6" spans="1:10" ht="33.75">
      <c r="A6" s="25"/>
      <c r="B6" s="27"/>
      <c r="C6" s="27"/>
      <c r="D6" s="29"/>
      <c r="E6" s="19"/>
      <c r="F6" s="20"/>
      <c r="G6" s="5" t="s">
        <v>3</v>
      </c>
      <c r="H6" s="6" t="s">
        <v>4</v>
      </c>
      <c r="I6" s="7" t="s">
        <v>5</v>
      </c>
      <c r="J6" s="8" t="s">
        <v>7</v>
      </c>
    </row>
    <row r="7" spans="1:11" ht="22.5">
      <c r="A7" s="11" t="s">
        <v>13</v>
      </c>
      <c r="B7" s="12">
        <v>50</v>
      </c>
      <c r="C7" s="13">
        <v>0.21</v>
      </c>
      <c r="D7" s="10">
        <v>2065</v>
      </c>
      <c r="E7" s="10">
        <v>2498.65</v>
      </c>
      <c r="F7" s="10">
        <f aca="true" t="shared" si="0" ref="F7:F12">E7*B7</f>
        <v>124932.5</v>
      </c>
      <c r="G7" s="14">
        <f aca="true" t="shared" si="1" ref="G7:G12">IF(E7&gt;$E$3,F7,0)</f>
        <v>0</v>
      </c>
      <c r="H7" s="14">
        <f aca="true" t="shared" si="2" ref="H7:H12">IF(E7&lt;$E$3,F7,0)</f>
        <v>124932.5</v>
      </c>
      <c r="I7" s="14">
        <f aca="true" t="shared" si="3" ref="I7:I12">IF(E7&lt;$F$3,F7,0)</f>
        <v>124932.5</v>
      </c>
      <c r="J7" s="14">
        <v>0</v>
      </c>
      <c r="K7" s="17" t="s">
        <v>9</v>
      </c>
    </row>
    <row r="8" spans="1:11" ht="22.5">
      <c r="A8" s="11" t="s">
        <v>14</v>
      </c>
      <c r="B8" s="12">
        <v>50</v>
      </c>
      <c r="C8" s="13">
        <v>0.21</v>
      </c>
      <c r="D8" s="10">
        <v>2065</v>
      </c>
      <c r="E8" s="10">
        <v>2498.65</v>
      </c>
      <c r="F8" s="10">
        <f t="shared" si="0"/>
        <v>124932.5</v>
      </c>
      <c r="G8" s="14">
        <f t="shared" si="1"/>
        <v>0</v>
      </c>
      <c r="H8" s="14">
        <f t="shared" si="2"/>
        <v>124932.5</v>
      </c>
      <c r="I8" s="14">
        <f t="shared" si="3"/>
        <v>124932.5</v>
      </c>
      <c r="J8" s="14">
        <v>0</v>
      </c>
      <c r="K8" s="17"/>
    </row>
    <row r="9" spans="1:12" ht="22.5">
      <c r="A9" s="11" t="s">
        <v>15</v>
      </c>
      <c r="B9" s="12">
        <v>70</v>
      </c>
      <c r="C9" s="13">
        <v>0.21</v>
      </c>
      <c r="D9" s="10">
        <v>2065</v>
      </c>
      <c r="E9" s="10">
        <v>2498.65</v>
      </c>
      <c r="F9" s="10">
        <f t="shared" si="0"/>
        <v>174905.5</v>
      </c>
      <c r="G9" s="14">
        <f t="shared" si="1"/>
        <v>0</v>
      </c>
      <c r="H9" s="14">
        <f t="shared" si="2"/>
        <v>174905.5</v>
      </c>
      <c r="I9" s="14">
        <f t="shared" si="3"/>
        <v>174905.5</v>
      </c>
      <c r="J9" s="14">
        <v>0</v>
      </c>
      <c r="K9" s="17"/>
      <c r="L9">
        <v>189365</v>
      </c>
    </row>
    <row r="10" spans="1:11" ht="22.5">
      <c r="A10" s="11" t="s">
        <v>16</v>
      </c>
      <c r="B10" s="12">
        <v>60</v>
      </c>
      <c r="C10" s="13">
        <v>0.21</v>
      </c>
      <c r="D10" s="10">
        <v>2065</v>
      </c>
      <c r="E10" s="10">
        <v>2498.65</v>
      </c>
      <c r="F10" s="10">
        <f t="shared" si="0"/>
        <v>149919</v>
      </c>
      <c r="G10" s="14">
        <f t="shared" si="1"/>
        <v>0</v>
      </c>
      <c r="H10" s="14">
        <f t="shared" si="2"/>
        <v>149919</v>
      </c>
      <c r="I10" s="14">
        <f t="shared" si="3"/>
        <v>149919</v>
      </c>
      <c r="J10" s="14">
        <v>0</v>
      </c>
      <c r="K10" s="16" t="s">
        <v>10</v>
      </c>
    </row>
    <row r="11" spans="1:11" ht="22.5">
      <c r="A11" s="11" t="s">
        <v>17</v>
      </c>
      <c r="B11" s="12">
        <v>60</v>
      </c>
      <c r="C11" s="13">
        <v>0.21</v>
      </c>
      <c r="D11" s="10">
        <v>2065</v>
      </c>
      <c r="E11" s="10">
        <v>2498.65</v>
      </c>
      <c r="F11" s="10">
        <f t="shared" si="0"/>
        <v>149919</v>
      </c>
      <c r="G11" s="14">
        <f t="shared" si="1"/>
        <v>0</v>
      </c>
      <c r="H11" s="14">
        <f t="shared" si="2"/>
        <v>149919</v>
      </c>
      <c r="I11" s="14">
        <f t="shared" si="3"/>
        <v>149919</v>
      </c>
      <c r="J11" s="14">
        <v>0</v>
      </c>
      <c r="K11" s="16"/>
    </row>
    <row r="12" spans="1:11" ht="22.5">
      <c r="A12" s="11" t="s">
        <v>18</v>
      </c>
      <c r="B12" s="12">
        <v>70</v>
      </c>
      <c r="C12" s="13">
        <v>0.21</v>
      </c>
      <c r="D12" s="10">
        <v>2065</v>
      </c>
      <c r="E12" s="10">
        <v>2498.65</v>
      </c>
      <c r="F12" s="10">
        <f t="shared" si="0"/>
        <v>174905.5</v>
      </c>
      <c r="G12" s="14">
        <f t="shared" si="1"/>
        <v>0</v>
      </c>
      <c r="H12" s="14">
        <f t="shared" si="2"/>
        <v>174905.5</v>
      </c>
      <c r="I12" s="14">
        <f t="shared" si="3"/>
        <v>174905.5</v>
      </c>
      <c r="J12" s="14">
        <v>0</v>
      </c>
      <c r="K12" s="16"/>
    </row>
    <row r="13" ht="12.75">
      <c r="F13" s="4"/>
    </row>
  </sheetData>
  <sheetProtection/>
  <mergeCells count="9">
    <mergeCell ref="K10:K12"/>
    <mergeCell ref="K7:K9"/>
    <mergeCell ref="E5:E6"/>
    <mergeCell ref="F5:F6"/>
    <mergeCell ref="G5:J5"/>
    <mergeCell ref="A5:A6"/>
    <mergeCell ref="B5:B6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Sýkora</dc:creator>
  <cp:keywords/>
  <dc:description/>
  <cp:lastModifiedBy>Pospíchalová Petra</cp:lastModifiedBy>
  <cp:lastPrinted>2013-08-29T13:08:42Z</cp:lastPrinted>
  <dcterms:created xsi:type="dcterms:W3CDTF">2011-11-15T14:03:13Z</dcterms:created>
  <dcterms:modified xsi:type="dcterms:W3CDTF">2013-08-29T13:08:46Z</dcterms:modified>
  <cp:category/>
  <cp:version/>
  <cp:contentType/>
  <cp:contentStatus/>
</cp:coreProperties>
</file>