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440" windowWidth="15576" windowHeight="4500" activeTab="0"/>
  </bookViews>
  <sheets>
    <sheet name="RK-27-2013-46, př. 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<sst xmlns="http://schemas.openxmlformats.org/spreadsheetml/2006/main" count="22" uniqueCount="22">
  <si>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Název příjemce</t>
  </si>
  <si>
    <t>Registrační číslo projektu</t>
  </si>
  <si>
    <t>Číslo bankovního účtu příjemce</t>
  </si>
  <si>
    <t>Podíl ESF (85%) v Kč</t>
  </si>
  <si>
    <t>Podíl SR (15%) v Kč</t>
  </si>
  <si>
    <t>Výše 2. zálohy (40%) v Kč</t>
  </si>
  <si>
    <t>§</t>
  </si>
  <si>
    <t>IČO příjemce dotace</t>
  </si>
  <si>
    <t>Celkem</t>
  </si>
  <si>
    <t>Celkem § 3121</t>
  </si>
  <si>
    <t>Celkem § 3123</t>
  </si>
  <si>
    <t>Dotace v rámci Operačního programu Vzdělávání pro konkurenceschopnost - EU - peníze středním školám</t>
  </si>
  <si>
    <t>počet stran: 1</t>
  </si>
  <si>
    <t>Dotace MŠMT (Náklady projektu v Kč)</t>
  </si>
  <si>
    <t>CZ.1.07/1.5.00/34.1011</t>
  </si>
  <si>
    <t>CZ.1.07/1.5.00/34.1013</t>
  </si>
  <si>
    <t>CZ.1.07/1.5.00/34.1031</t>
  </si>
  <si>
    <t>Gymnázium Žďár nad Sázavou</t>
  </si>
  <si>
    <t>Akademie - Vyšší odborná škola, Gymnázium a Střední odborná škola uměleckoprůmyslová Světlá nad Sázavou</t>
  </si>
  <si>
    <t>Celkem § 3124</t>
  </si>
  <si>
    <t>Odborné učiliště a Praktická škola, Černovice, Mariánské náměstí 72</t>
  </si>
  <si>
    <t>RK-27-2013-46,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</si>
</sst>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37" fillId="0" borderId="0" xfId="0" applyFont="1" applyAlignment="1">
      <alignment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164" fontId="38" fillId="33" borderId="14" xfId="0" applyNumberFormat="1" applyFont="1" applyFill="1" applyBorder="1" applyAlignment="1">
      <alignment horizontal="center" vertical="center" wrapText="1"/>
    </xf>
    <xf numFmtId="164" fontId="38" fillId="33" borderId="15" xfId="0" applyNumberFormat="1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4" fontId="37" fillId="0" borderId="16" xfId="0" applyNumberFormat="1" applyFont="1" applyFill="1" applyBorder="1" applyAlignment="1">
      <alignment vertical="center" wrapText="1"/>
    </xf>
    <xf numFmtId="0" fontId="37" fillId="0" borderId="16" xfId="0" applyFont="1" applyFill="1" applyBorder="1" applyAlignment="1">
      <alignment vertical="center" wrapText="1"/>
    </xf>
    <xf numFmtId="4" fontId="37" fillId="0" borderId="17" xfId="0" applyNumberFormat="1" applyFont="1" applyFill="1" applyBorder="1" applyAlignment="1">
      <alignment vertical="center" wrapText="1"/>
    </xf>
    <xf numFmtId="4" fontId="37" fillId="0" borderId="18" xfId="0" applyNumberFormat="1" applyFont="1" applyFill="1" applyBorder="1" applyAlignment="1">
      <alignment vertical="center" wrapText="1"/>
    </xf>
    <xf numFmtId="4" fontId="37" fillId="0" borderId="19" xfId="0" applyNumberFormat="1" applyFont="1" applyFill="1" applyBorder="1" applyAlignment="1">
      <alignment vertical="center" wrapText="1"/>
    </xf>
    <xf numFmtId="4" fontId="37" fillId="0" borderId="20" xfId="0" applyNumberFormat="1" applyFont="1" applyFill="1" applyBorder="1" applyAlignment="1">
      <alignment vertical="center" wrapText="1"/>
    </xf>
    <xf numFmtId="4" fontId="37" fillId="0" borderId="21" xfId="0" applyNumberFormat="1" applyFont="1" applyFill="1" applyBorder="1" applyAlignment="1">
      <alignment vertical="center" wrapText="1"/>
    </xf>
    <xf numFmtId="0" fontId="37" fillId="0" borderId="22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Border="1" applyAlignment="1">
      <alignment horizontal="center"/>
    </xf>
    <xf numFmtId="0" fontId="39" fillId="0" borderId="23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39" fillId="0" borderId="27" xfId="0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F1">
      <selection activeCell="H18" sqref="H18"/>
    </sheetView>
  </sheetViews>
  <sheetFormatPr defaultColWidth="9.140625" defaultRowHeight="15"/>
  <cols>
    <col min="1" max="1" width="12.7109375" style="0" customWidth="1"/>
    <col min="2" max="2" width="24.140625" style="0" customWidth="1"/>
    <col min="3" max="3" width="15.140625" style="0" customWidth="1"/>
    <col min="4" max="4" width="55.00390625" style="0" customWidth="1"/>
    <col min="5" max="5" width="28.421875" style="0" hidden="1" customWidth="1"/>
    <col min="6" max="9" width="20.8515625" style="0" customWidth="1"/>
  </cols>
  <sheetData>
    <row r="1" s="6" customFormat="1" ht="13.5">
      <c r="I1" s="21" t="s">
        <v>21</v>
      </c>
    </row>
    <row r="2" s="6" customFormat="1" ht="13.5">
      <c r="I2" s="21" t="s">
        <v>12</v>
      </c>
    </row>
    <row r="3" s="6" customFormat="1" ht="17.25">
      <c r="A3" s="20" t="s">
        <v>11</v>
      </c>
    </row>
    <row r="4" s="6" customFormat="1" ht="17.25">
      <c r="A4" s="20"/>
    </row>
    <row r="5" s="6" customFormat="1" ht="17.25">
      <c r="A5" s="20"/>
    </row>
    <row r="6" spans="2:9" s="6" customFormat="1" ht="14.25" thickBot="1">
      <c r="B6" s="22"/>
      <c r="C6" s="22"/>
      <c r="D6" s="22"/>
      <c r="E6" s="22"/>
      <c r="F6" s="22"/>
      <c r="G6" s="22"/>
      <c r="H6" s="22"/>
      <c r="I6" s="22"/>
    </row>
    <row r="7" spans="1:9" s="6" customFormat="1" ht="42" thickBot="1">
      <c r="A7" s="7" t="s">
        <v>6</v>
      </c>
      <c r="B7" s="7" t="s">
        <v>1</v>
      </c>
      <c r="C7" s="8" t="s">
        <v>7</v>
      </c>
      <c r="D7" s="8" t="s">
        <v>0</v>
      </c>
      <c r="E7" s="8" t="s">
        <v>2</v>
      </c>
      <c r="F7" s="9" t="s">
        <v>13</v>
      </c>
      <c r="G7" s="9" t="s">
        <v>5</v>
      </c>
      <c r="H7" s="9" t="s">
        <v>3</v>
      </c>
      <c r="I7" s="10" t="s">
        <v>4</v>
      </c>
    </row>
    <row r="8" spans="1:9" s="6" customFormat="1" ht="30" customHeight="1">
      <c r="A8" s="19">
        <v>3121</v>
      </c>
      <c r="B8" s="11" t="s">
        <v>14</v>
      </c>
      <c r="C8" s="11">
        <v>48895407</v>
      </c>
      <c r="D8" s="13" t="s">
        <v>17</v>
      </c>
      <c r="E8" s="11"/>
      <c r="F8" s="12">
        <v>1450959</v>
      </c>
      <c r="G8" s="12">
        <v>580383.6</v>
      </c>
      <c r="H8" s="12">
        <v>493326.06</v>
      </c>
      <c r="I8" s="16">
        <v>87057.54</v>
      </c>
    </row>
    <row r="9" spans="1:9" s="6" customFormat="1" ht="30" customHeight="1">
      <c r="A9" s="19">
        <v>3123</v>
      </c>
      <c r="B9" s="11" t="s">
        <v>15</v>
      </c>
      <c r="C9" s="11">
        <v>15060977</v>
      </c>
      <c r="D9" s="13" t="s">
        <v>18</v>
      </c>
      <c r="E9" s="11"/>
      <c r="F9" s="12">
        <v>1622214</v>
      </c>
      <c r="G9" s="12">
        <v>648885.6</v>
      </c>
      <c r="H9" s="12">
        <v>551552.76</v>
      </c>
      <c r="I9" s="16">
        <v>97332.84</v>
      </c>
    </row>
    <row r="10" spans="1:9" s="6" customFormat="1" ht="30" customHeight="1" thickBot="1">
      <c r="A10" s="19">
        <v>3124</v>
      </c>
      <c r="B10" s="11" t="s">
        <v>16</v>
      </c>
      <c r="C10" s="11">
        <v>62540017</v>
      </c>
      <c r="D10" s="13" t="s">
        <v>20</v>
      </c>
      <c r="E10" s="11"/>
      <c r="F10" s="12">
        <v>635726</v>
      </c>
      <c r="G10" s="12">
        <v>254290.4</v>
      </c>
      <c r="H10" s="12">
        <v>216146.84</v>
      </c>
      <c r="I10" s="16">
        <v>38143.56</v>
      </c>
    </row>
    <row r="11" spans="1:9" s="6" customFormat="1" ht="30" customHeight="1">
      <c r="A11" s="23" t="s">
        <v>8</v>
      </c>
      <c r="B11" s="24"/>
      <c r="C11" s="24"/>
      <c r="D11" s="24"/>
      <c r="E11" s="24"/>
      <c r="F11" s="14">
        <f>SUM(F8:F10)</f>
        <v>3708899</v>
      </c>
      <c r="G11" s="14">
        <f>SUM(G8:G10)</f>
        <v>1483559.5999999999</v>
      </c>
      <c r="H11" s="14">
        <f>SUM(H8:H10)</f>
        <v>1261025.6600000001</v>
      </c>
      <c r="I11" s="15">
        <f>SUM(I8:I10)</f>
        <v>222533.94</v>
      </c>
    </row>
    <row r="12" spans="1:9" s="6" customFormat="1" ht="30" customHeight="1">
      <c r="A12" s="25" t="s">
        <v>9</v>
      </c>
      <c r="B12" s="26"/>
      <c r="C12" s="26"/>
      <c r="D12" s="26"/>
      <c r="E12" s="26"/>
      <c r="F12" s="12">
        <f aca="true" t="shared" si="0" ref="F12:I14">F8</f>
        <v>1450959</v>
      </c>
      <c r="G12" s="12">
        <f t="shared" si="0"/>
        <v>580383.6</v>
      </c>
      <c r="H12" s="12">
        <f t="shared" si="0"/>
        <v>493326.06</v>
      </c>
      <c r="I12" s="16">
        <f t="shared" si="0"/>
        <v>87057.54</v>
      </c>
    </row>
    <row r="13" spans="1:9" s="6" customFormat="1" ht="30" customHeight="1">
      <c r="A13" s="25" t="s">
        <v>10</v>
      </c>
      <c r="B13" s="26"/>
      <c r="C13" s="26"/>
      <c r="D13" s="26"/>
      <c r="E13" s="26"/>
      <c r="F13" s="12">
        <f t="shared" si="0"/>
        <v>1622214</v>
      </c>
      <c r="G13" s="12">
        <f t="shared" si="0"/>
        <v>648885.6</v>
      </c>
      <c r="H13" s="12">
        <f t="shared" si="0"/>
        <v>551552.76</v>
      </c>
      <c r="I13" s="16">
        <f t="shared" si="0"/>
        <v>97332.84</v>
      </c>
    </row>
    <row r="14" spans="1:9" s="6" customFormat="1" ht="30" customHeight="1" thickBot="1">
      <c r="A14" s="27" t="s">
        <v>19</v>
      </c>
      <c r="B14" s="28"/>
      <c r="C14" s="28"/>
      <c r="D14" s="28"/>
      <c r="E14" s="28"/>
      <c r="F14" s="17">
        <f t="shared" si="0"/>
        <v>635726</v>
      </c>
      <c r="G14" s="17">
        <f t="shared" si="0"/>
        <v>254290.4</v>
      </c>
      <c r="H14" s="17">
        <f t="shared" si="0"/>
        <v>216146.84</v>
      </c>
      <c r="I14" s="18">
        <f t="shared" si="0"/>
        <v>38143.56</v>
      </c>
    </row>
    <row r="15" spans="1:9" ht="30.75" customHeight="1" hidden="1" thickBot="1">
      <c r="A15" s="2"/>
      <c r="B15" s="3"/>
      <c r="C15" s="3"/>
      <c r="D15" s="3"/>
      <c r="E15" s="3"/>
      <c r="F15" s="4">
        <f>SUM(F12:F14)</f>
        <v>3708899</v>
      </c>
      <c r="G15" s="4">
        <f>SUM(G12:G14)</f>
        <v>1483559.5999999999</v>
      </c>
      <c r="H15" s="4">
        <f>SUM(H12:H14)</f>
        <v>1261025.6600000001</v>
      </c>
      <c r="I15" s="5">
        <f>SUM(I12:I14)</f>
        <v>222533.94</v>
      </c>
    </row>
    <row r="16" spans="6:9" ht="14.25">
      <c r="F16" s="1"/>
      <c r="G16" s="1"/>
      <c r="H16" s="1"/>
      <c r="I16" s="1"/>
    </row>
    <row r="17" spans="6:9" ht="14.25">
      <c r="F17" s="1"/>
      <c r="G17" s="1"/>
      <c r="H17" s="1"/>
      <c r="I17" s="1"/>
    </row>
    <row r="18" spans="6:9" ht="14.25">
      <c r="F18" s="1"/>
      <c r="G18" s="1"/>
      <c r="H18" s="1"/>
      <c r="I18" s="1"/>
    </row>
    <row r="19" spans="6:9" ht="14.25">
      <c r="F19" s="1"/>
      <c r="G19" s="1"/>
      <c r="H19" s="1"/>
      <c r="I19" s="1"/>
    </row>
    <row r="20" spans="6:9" ht="14.25">
      <c r="F20" s="1"/>
      <c r="G20" s="1"/>
      <c r="H20" s="1"/>
      <c r="I20" s="1"/>
    </row>
    <row r="21" spans="6:9" ht="14.25">
      <c r="F21" s="1"/>
      <c r="G21" s="1"/>
      <c r="H21" s="1"/>
      <c r="I21" s="1"/>
    </row>
    <row r="22" spans="6:9" ht="14.25">
      <c r="F22" s="1"/>
      <c r="G22" s="1"/>
      <c r="H22" s="1"/>
      <c r="I22" s="1"/>
    </row>
  </sheetData>
  <sheetProtection/>
  <mergeCells count="5">
    <mergeCell ref="B6:I6"/>
    <mergeCell ref="A11:E11"/>
    <mergeCell ref="A12:E12"/>
    <mergeCell ref="A13:E13"/>
    <mergeCell ref="A14:E14"/>
  </mergeCells>
  <printOptions horizontalCentered="1"/>
  <pageMargins left="0.7086614173228347" right="0.7086614173228347" top="0.7874015748031497" bottom="0.7874015748031497" header="0.31496062992125984" footer="0.31496062992125984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2013-08-22T11:36:32Z</dcterms:modified>
  <cp:category/>
  <cp:version/>
  <cp:contentType/>
  <cp:contentStatus/>
</cp:coreProperties>
</file>