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400" windowHeight="12150" activeTab="0"/>
  </bookViews>
  <sheets>
    <sheet name="RK-26-2013-101, př. 1" sheetId="1" r:id="rId1"/>
  </sheets>
  <definedNames/>
  <calcPr fullCalcOnLoad="1"/>
</workbook>
</file>

<file path=xl/sharedStrings.xml><?xml version="1.0" encoding="utf-8"?>
<sst xmlns="http://schemas.openxmlformats.org/spreadsheetml/2006/main" count="66" uniqueCount="62">
  <si>
    <t>LAVICE K SEZENÍ - V=40, HL=45, D=100 (2 místa)</t>
  </si>
  <si>
    <t>SKŘÍŇ NÁBOJŮ (H=50, V=200, Š=100)</t>
  </si>
  <si>
    <t>Policový regál kovový (H=30, Š=100, V=200)</t>
  </si>
  <si>
    <t>PRACOVNÍ STŮL PRO MONTÁŽE A MAZÁNÍ (H=80, Š=200, V=80)</t>
  </si>
  <si>
    <t>UPÍNACÍ STOJAN NA KOLA</t>
  </si>
  <si>
    <t>Policový regál kovový (H=60, Š=100, V=200)</t>
  </si>
  <si>
    <t>č.položky</t>
  </si>
  <si>
    <t>místo</t>
  </si>
  <si>
    <t>typ vybavení</t>
  </si>
  <si>
    <t>poč. kusů</t>
  </si>
  <si>
    <t>cena/kus</t>
  </si>
  <si>
    <t>cena vybavení</t>
  </si>
  <si>
    <t>Soupis vybavení pro přístavbu zázemí pro sportovce</t>
  </si>
  <si>
    <t>Gymnázium Vincence Makovského se sportovními třídami Nové Město na Moravě</t>
  </si>
  <si>
    <t>NÁSTĚNNÝ DRŽÁK LYŽÍ s úchyty - délka 560 + 500 ( x dvě řady) = 21,20 m</t>
  </si>
  <si>
    <t>stacionární PC</t>
  </si>
  <si>
    <t xml:space="preserve">policový nástavec katedry </t>
  </si>
  <si>
    <t>notebook</t>
  </si>
  <si>
    <t>lampa stolního osvětlení</t>
  </si>
  <si>
    <t>obličejová maska pro práci s vosky</t>
  </si>
  <si>
    <t>kufr s nářadím pro montáž</t>
  </si>
  <si>
    <t>servisní kufr pro mazání</t>
  </si>
  <si>
    <t>Devalt - vrtačka (sada)</t>
  </si>
  <si>
    <t>šablona na montáž vázání</t>
  </si>
  <si>
    <t>UZAMYKATELNÁN SKŘÍŇ - VOSKY, KARTÁČE, ... (H=50, Š=100, V=200)</t>
  </si>
  <si>
    <t>SKLAD ZBRANÍ</t>
  </si>
  <si>
    <t>SKLAD LYŽÍ</t>
  </si>
  <si>
    <t>SKLAD KOL</t>
  </si>
  <si>
    <t>SKŘÍŇ NÁŘADÍ (H=50, V=200, Š=80)</t>
  </si>
  <si>
    <t>DRŽÁKY NA KOLA - 10,80bm (1 kus = 125 cm)</t>
  </si>
  <si>
    <t xml:space="preserve">Stojan na kola- 6 stání </t>
  </si>
  <si>
    <t>kancelářská židle</t>
  </si>
  <si>
    <t>CHODBA</t>
  </si>
  <si>
    <t>ŠATNY</t>
  </si>
  <si>
    <t>PŘEDPOKLÁDANÉ NÁKLADY CELKEM</t>
  </si>
  <si>
    <t>ZDRAVOTNICKÝ KUFŘÍK bez náplně</t>
  </si>
  <si>
    <t>ZDRAVOTNICKÁ SKŘÍŇKA bez náplně</t>
  </si>
  <si>
    <t>výbava lékárničky - velká</t>
  </si>
  <si>
    <t>zabezpečovací systém</t>
  </si>
  <si>
    <t>DOPLŇKY</t>
  </si>
  <si>
    <t>SUŠIČKA</t>
  </si>
  <si>
    <t>ELEKTRICKÉ SUŠÁKY NA BOTY</t>
  </si>
  <si>
    <t>PRAČKA 7kg prádla</t>
  </si>
  <si>
    <t>ROZKLÁDACÍ SUŠÁKY (2 šatny x 12 ks)</t>
  </si>
  <si>
    <t>OPĚRKA S VĚŠÁKY Š=43, V=140 (bez poličky)</t>
  </si>
  <si>
    <t>NÁSTĚNNÁ POLICE (2 šatny á 9 bm)</t>
  </si>
  <si>
    <t>sektorová skříň-2-dílná/4-dveřová (174 x 60 x 50)</t>
  </si>
  <si>
    <t>dřevěný stojan na zbraně - 20 stání</t>
  </si>
  <si>
    <t>polička do sprch</t>
  </si>
  <si>
    <t>čtyřháček do koupelny</t>
  </si>
  <si>
    <t>háčky u sprch a WC</t>
  </si>
  <si>
    <t>odpadkový koš WC</t>
  </si>
  <si>
    <t>držák toaletního papíru</t>
  </si>
  <si>
    <t>dávkovač na mýdlo - koupelny + WC</t>
  </si>
  <si>
    <t>Velkokapacitní dílenská skříň</t>
  </si>
  <si>
    <t>PC pracoviště skladu zbraní (60 x 160)</t>
  </si>
  <si>
    <t>PC pracoviště skladu lyží - katedra  (60 x 115)</t>
  </si>
  <si>
    <t>sektorová skříň-4-dílna/24-dveřová, 174x120x55 cm</t>
  </si>
  <si>
    <t>Záchodová štětka / WC kartáč</t>
  </si>
  <si>
    <t>cena bez DPH</t>
  </si>
  <si>
    <t>počet stran: 1</t>
  </si>
  <si>
    <t>RK-26-2013-101,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</si>
</sst>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2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  <font>
      <sz val="16"/>
      <color theme="1"/>
      <name val="Calibri"/>
      <family val="2"/>
    </font>
    <font>
      <b/>
      <sz val="2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33" borderId="10" xfId="0" applyFill="1" applyBorder="1" applyAlignment="1">
      <alignment horizontal="center"/>
    </xf>
    <xf numFmtId="3" fontId="0" fillId="33" borderId="10" xfId="0" applyNumberFormat="1" applyFill="1" applyBorder="1" applyAlignment="1">
      <alignment horizontal="center"/>
    </xf>
    <xf numFmtId="164" fontId="0" fillId="33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33" borderId="11" xfId="0" applyFill="1" applyBorder="1" applyAlignment="1">
      <alignment horizontal="center" vertical="center"/>
    </xf>
    <xf numFmtId="0" fontId="42" fillId="33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164" fontId="44" fillId="0" borderId="12" xfId="0" applyNumberFormat="1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44" fillId="0" borderId="17" xfId="0" applyFont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tabSelected="1" zoomScalePageLayoutView="0" workbookViewId="0" topLeftCell="A1">
      <selection activeCell="G19" sqref="G19"/>
    </sheetView>
  </sheetViews>
  <sheetFormatPr defaultColWidth="9.140625" defaultRowHeight="15"/>
  <cols>
    <col min="1" max="1" width="9.140625" style="1" customWidth="1"/>
    <col min="2" max="2" width="18.7109375" style="1" customWidth="1"/>
    <col min="3" max="3" width="63.8515625" style="1" customWidth="1"/>
    <col min="4" max="5" width="9.140625" style="1" customWidth="1"/>
    <col min="6" max="6" width="14.8515625" style="1" customWidth="1"/>
  </cols>
  <sheetData>
    <row r="1" ht="15">
      <c r="F1" s="14" t="s">
        <v>61</v>
      </c>
    </row>
    <row r="2" ht="15">
      <c r="F2" s="14" t="s">
        <v>60</v>
      </c>
    </row>
    <row r="4" spans="1:6" ht="30.75" customHeight="1">
      <c r="A4" s="35" t="s">
        <v>12</v>
      </c>
      <c r="B4" s="35"/>
      <c r="C4" s="35"/>
      <c r="D4" s="35"/>
      <c r="E4" s="35"/>
      <c r="F4" s="35"/>
    </row>
    <row r="5" spans="1:6" ht="29.25" customHeight="1">
      <c r="A5" s="36" t="s">
        <v>13</v>
      </c>
      <c r="B5" s="36"/>
      <c r="C5" s="36"/>
      <c r="D5" s="36"/>
      <c r="E5" s="36"/>
      <c r="F5" s="36"/>
    </row>
    <row r="7" spans="1:6" ht="15">
      <c r="A7" s="2" t="s">
        <v>6</v>
      </c>
      <c r="B7" s="2" t="s">
        <v>7</v>
      </c>
      <c r="C7" s="2" t="s">
        <v>8</v>
      </c>
      <c r="D7" s="2" t="s">
        <v>9</v>
      </c>
      <c r="E7" s="2" t="s">
        <v>10</v>
      </c>
      <c r="F7" s="2" t="s">
        <v>11</v>
      </c>
    </row>
    <row r="8" spans="1:6" ht="15">
      <c r="A8" s="8">
        <v>1</v>
      </c>
      <c r="B8" s="37" t="s">
        <v>26</v>
      </c>
      <c r="C8" s="2" t="s">
        <v>3</v>
      </c>
      <c r="D8" s="2">
        <v>2</v>
      </c>
      <c r="E8" s="4">
        <v>15000</v>
      </c>
      <c r="F8" s="3">
        <f>SUM(E8*D8)</f>
        <v>30000</v>
      </c>
    </row>
    <row r="9" spans="1:6" ht="15">
      <c r="A9" s="8">
        <v>2</v>
      </c>
      <c r="B9" s="38"/>
      <c r="C9" s="2" t="s">
        <v>24</v>
      </c>
      <c r="D9" s="2">
        <v>1</v>
      </c>
      <c r="E9" s="4">
        <v>6521</v>
      </c>
      <c r="F9" s="3">
        <f aca="true" t="shared" si="0" ref="F9:F55">SUM(E9*D9)</f>
        <v>6521</v>
      </c>
    </row>
    <row r="10" spans="1:6" ht="15">
      <c r="A10" s="8">
        <v>3</v>
      </c>
      <c r="B10" s="38"/>
      <c r="C10" s="2" t="s">
        <v>5</v>
      </c>
      <c r="D10" s="2">
        <v>3</v>
      </c>
      <c r="E10" s="2">
        <v>3790</v>
      </c>
      <c r="F10" s="3">
        <f t="shared" si="0"/>
        <v>11370</v>
      </c>
    </row>
    <row r="11" spans="1:6" ht="15">
      <c r="A11" s="8">
        <v>4</v>
      </c>
      <c r="B11" s="38"/>
      <c r="C11" s="2" t="s">
        <v>54</v>
      </c>
      <c r="D11" s="2">
        <v>2</v>
      </c>
      <c r="E11" s="4">
        <v>8216</v>
      </c>
      <c r="F11" s="3">
        <f t="shared" si="0"/>
        <v>16432</v>
      </c>
    </row>
    <row r="12" spans="1:6" ht="15">
      <c r="A12" s="8">
        <v>5</v>
      </c>
      <c r="B12" s="38"/>
      <c r="C12" s="2" t="s">
        <v>2</v>
      </c>
      <c r="D12" s="2">
        <v>6</v>
      </c>
      <c r="E12" s="4">
        <v>3136</v>
      </c>
      <c r="F12" s="3">
        <f t="shared" si="0"/>
        <v>18816</v>
      </c>
    </row>
    <row r="13" spans="1:6" ht="15">
      <c r="A13" s="8">
        <v>6</v>
      </c>
      <c r="B13" s="38"/>
      <c r="C13" s="2" t="s">
        <v>14</v>
      </c>
      <c r="D13" s="2">
        <v>21.2</v>
      </c>
      <c r="E13" s="2">
        <v>500</v>
      </c>
      <c r="F13" s="3">
        <f t="shared" si="0"/>
        <v>10600</v>
      </c>
    </row>
    <row r="14" spans="1:6" ht="15">
      <c r="A14" s="8">
        <v>7</v>
      </c>
      <c r="B14" s="38"/>
      <c r="C14" s="2" t="s">
        <v>56</v>
      </c>
      <c r="D14" s="2">
        <v>2</v>
      </c>
      <c r="E14" s="4">
        <v>3405</v>
      </c>
      <c r="F14" s="3">
        <f t="shared" si="0"/>
        <v>6810</v>
      </c>
    </row>
    <row r="15" spans="1:6" ht="15">
      <c r="A15" s="8">
        <v>8</v>
      </c>
      <c r="B15" s="38"/>
      <c r="C15" s="2" t="s">
        <v>16</v>
      </c>
      <c r="D15" s="2">
        <v>2</v>
      </c>
      <c r="E15" s="4">
        <v>2500</v>
      </c>
      <c r="F15" s="3">
        <f t="shared" si="0"/>
        <v>5000</v>
      </c>
    </row>
    <row r="16" spans="1:6" ht="15">
      <c r="A16" s="8">
        <v>9</v>
      </c>
      <c r="B16" s="38"/>
      <c r="C16" s="2" t="s">
        <v>31</v>
      </c>
      <c r="D16" s="2">
        <v>2</v>
      </c>
      <c r="E16" s="4">
        <v>3545</v>
      </c>
      <c r="F16" s="3">
        <f t="shared" si="0"/>
        <v>7090</v>
      </c>
    </row>
    <row r="17" spans="1:6" ht="15">
      <c r="A17" s="8">
        <v>10</v>
      </c>
      <c r="B17" s="38"/>
      <c r="C17" s="2" t="s">
        <v>15</v>
      </c>
      <c r="D17" s="2">
        <v>1</v>
      </c>
      <c r="E17" s="4">
        <v>14000</v>
      </c>
      <c r="F17" s="3">
        <f t="shared" si="0"/>
        <v>14000</v>
      </c>
    </row>
    <row r="18" spans="1:6" ht="15">
      <c r="A18" s="8">
        <v>11</v>
      </c>
      <c r="B18" s="38"/>
      <c r="C18" s="2" t="s">
        <v>17</v>
      </c>
      <c r="D18" s="2">
        <v>3</v>
      </c>
      <c r="E18" s="4">
        <v>14000</v>
      </c>
      <c r="F18" s="3">
        <f t="shared" si="0"/>
        <v>42000</v>
      </c>
    </row>
    <row r="19" spans="1:6" ht="15">
      <c r="A19" s="8">
        <v>12</v>
      </c>
      <c r="B19" s="38"/>
      <c r="C19" s="2" t="s">
        <v>18</v>
      </c>
      <c r="D19" s="2">
        <v>2</v>
      </c>
      <c r="E19" s="4">
        <v>1344</v>
      </c>
      <c r="F19" s="3">
        <f t="shared" si="0"/>
        <v>2688</v>
      </c>
    </row>
    <row r="20" spans="1:6" ht="15">
      <c r="A20" s="8">
        <v>13</v>
      </c>
      <c r="B20" s="38"/>
      <c r="C20" s="2" t="s">
        <v>19</v>
      </c>
      <c r="D20" s="2">
        <v>1</v>
      </c>
      <c r="E20" s="4">
        <v>27531</v>
      </c>
      <c r="F20" s="3">
        <f t="shared" si="0"/>
        <v>27531</v>
      </c>
    </row>
    <row r="21" spans="1:6" ht="15">
      <c r="A21" s="8">
        <v>14</v>
      </c>
      <c r="B21" s="38"/>
      <c r="C21" s="2" t="s">
        <v>21</v>
      </c>
      <c r="D21" s="2">
        <v>2</v>
      </c>
      <c r="E21" s="4">
        <v>2600</v>
      </c>
      <c r="F21" s="3">
        <f t="shared" si="0"/>
        <v>5200</v>
      </c>
    </row>
    <row r="22" spans="1:6" ht="15">
      <c r="A22" s="8">
        <v>15</v>
      </c>
      <c r="B22" s="38"/>
      <c r="C22" s="2" t="s">
        <v>20</v>
      </c>
      <c r="D22" s="2">
        <v>2</v>
      </c>
      <c r="E22" s="4">
        <v>2800</v>
      </c>
      <c r="F22" s="3">
        <f t="shared" si="0"/>
        <v>5600</v>
      </c>
    </row>
    <row r="23" spans="1:6" ht="15">
      <c r="A23" s="8">
        <v>16</v>
      </c>
      <c r="B23" s="38"/>
      <c r="C23" s="2" t="s">
        <v>22</v>
      </c>
      <c r="D23" s="2">
        <v>2</v>
      </c>
      <c r="E23" s="4">
        <v>10000</v>
      </c>
      <c r="F23" s="3">
        <f t="shared" si="0"/>
        <v>20000</v>
      </c>
    </row>
    <row r="24" spans="1:6" ht="15">
      <c r="A24" s="8">
        <v>17</v>
      </c>
      <c r="B24" s="39"/>
      <c r="C24" s="2" t="s">
        <v>23</v>
      </c>
      <c r="D24" s="2">
        <v>1</v>
      </c>
      <c r="E24" s="4">
        <v>2860</v>
      </c>
      <c r="F24" s="3">
        <f t="shared" si="0"/>
        <v>2860</v>
      </c>
    </row>
    <row r="25" spans="1:6" ht="15">
      <c r="A25" s="8">
        <v>18</v>
      </c>
      <c r="B25" s="40" t="s">
        <v>25</v>
      </c>
      <c r="C25" s="5" t="s">
        <v>55</v>
      </c>
      <c r="D25" s="5">
        <v>1</v>
      </c>
      <c r="E25" s="6">
        <v>3405</v>
      </c>
      <c r="F25" s="7">
        <f t="shared" si="0"/>
        <v>3405</v>
      </c>
    </row>
    <row r="26" spans="1:6" ht="15">
      <c r="A26" s="8">
        <v>19</v>
      </c>
      <c r="B26" s="41"/>
      <c r="C26" s="5" t="s">
        <v>16</v>
      </c>
      <c r="D26" s="5">
        <v>1</v>
      </c>
      <c r="E26" s="6">
        <v>2500</v>
      </c>
      <c r="F26" s="7">
        <f t="shared" si="0"/>
        <v>2500</v>
      </c>
    </row>
    <row r="27" spans="1:6" ht="15">
      <c r="A27" s="8">
        <v>20</v>
      </c>
      <c r="B27" s="41"/>
      <c r="C27" s="5" t="s">
        <v>31</v>
      </c>
      <c r="D27" s="5">
        <v>1</v>
      </c>
      <c r="E27" s="6">
        <v>3545</v>
      </c>
      <c r="F27" s="7">
        <f t="shared" si="0"/>
        <v>3545</v>
      </c>
    </row>
    <row r="28" spans="1:6" ht="15">
      <c r="A28" s="8">
        <v>21</v>
      </c>
      <c r="B28" s="41"/>
      <c r="C28" s="5" t="s">
        <v>15</v>
      </c>
      <c r="D28" s="5">
        <v>1</v>
      </c>
      <c r="E28" s="6">
        <v>14000</v>
      </c>
      <c r="F28" s="7">
        <f t="shared" si="0"/>
        <v>14000</v>
      </c>
    </row>
    <row r="29" spans="1:6" ht="15">
      <c r="A29" s="8">
        <v>22</v>
      </c>
      <c r="B29" s="41"/>
      <c r="C29" s="5" t="s">
        <v>47</v>
      </c>
      <c r="D29" s="5">
        <v>1</v>
      </c>
      <c r="E29" s="6">
        <v>8300</v>
      </c>
      <c r="F29" s="7">
        <f t="shared" si="0"/>
        <v>8300</v>
      </c>
    </row>
    <row r="30" spans="1:6" ht="15">
      <c r="A30" s="8">
        <v>23</v>
      </c>
      <c r="B30" s="41"/>
      <c r="C30" s="5" t="s">
        <v>1</v>
      </c>
      <c r="D30" s="5">
        <v>1</v>
      </c>
      <c r="E30" s="6">
        <v>6521</v>
      </c>
      <c r="F30" s="7">
        <f t="shared" si="0"/>
        <v>6521</v>
      </c>
    </row>
    <row r="31" spans="1:6" ht="15">
      <c r="A31" s="8">
        <v>24</v>
      </c>
      <c r="B31" s="41"/>
      <c r="C31" s="5" t="s">
        <v>28</v>
      </c>
      <c r="D31" s="5">
        <v>1</v>
      </c>
      <c r="E31" s="6">
        <v>6521</v>
      </c>
      <c r="F31" s="7">
        <f t="shared" si="0"/>
        <v>6521</v>
      </c>
    </row>
    <row r="32" spans="1:6" ht="15">
      <c r="A32" s="8">
        <v>25</v>
      </c>
      <c r="B32" s="42"/>
      <c r="C32" s="5" t="s">
        <v>18</v>
      </c>
      <c r="D32" s="5">
        <v>1</v>
      </c>
      <c r="E32" s="6">
        <v>1344</v>
      </c>
      <c r="F32" s="7">
        <f t="shared" si="0"/>
        <v>1344</v>
      </c>
    </row>
    <row r="33" spans="1:6" ht="15">
      <c r="A33" s="8">
        <v>26</v>
      </c>
      <c r="B33" s="25" t="s">
        <v>27</v>
      </c>
      <c r="C33" s="8" t="s">
        <v>29</v>
      </c>
      <c r="D33" s="8">
        <v>8</v>
      </c>
      <c r="E33" s="9">
        <v>1810</v>
      </c>
      <c r="F33" s="10">
        <f t="shared" si="0"/>
        <v>14480</v>
      </c>
    </row>
    <row r="34" spans="1:6" ht="15">
      <c r="A34" s="8">
        <v>27</v>
      </c>
      <c r="B34" s="26"/>
      <c r="C34" s="8" t="s">
        <v>4</v>
      </c>
      <c r="D34" s="8">
        <v>2</v>
      </c>
      <c r="E34" s="9">
        <v>1400</v>
      </c>
      <c r="F34" s="10">
        <f t="shared" si="0"/>
        <v>2800</v>
      </c>
    </row>
    <row r="35" spans="1:6" ht="15">
      <c r="A35" s="8">
        <v>28</v>
      </c>
      <c r="B35" s="27"/>
      <c r="C35" s="11" t="s">
        <v>30</v>
      </c>
      <c r="D35" s="8">
        <v>3</v>
      </c>
      <c r="E35" s="9">
        <v>4617</v>
      </c>
      <c r="F35" s="10">
        <f t="shared" si="0"/>
        <v>13851</v>
      </c>
    </row>
    <row r="36" spans="1:6" ht="15">
      <c r="A36" s="8">
        <v>29</v>
      </c>
      <c r="B36" s="12" t="s">
        <v>32</v>
      </c>
      <c r="C36" s="5" t="s">
        <v>46</v>
      </c>
      <c r="D36" s="5">
        <v>11</v>
      </c>
      <c r="E36" s="6">
        <v>6630</v>
      </c>
      <c r="F36" s="7">
        <f t="shared" si="0"/>
        <v>72930</v>
      </c>
    </row>
    <row r="37" spans="1:6" ht="15" customHeight="1">
      <c r="A37" s="8">
        <v>30</v>
      </c>
      <c r="B37" s="25" t="s">
        <v>33</v>
      </c>
      <c r="C37" s="8" t="s">
        <v>0</v>
      </c>
      <c r="D37" s="8">
        <v>18</v>
      </c>
      <c r="E37" s="9">
        <v>2414</v>
      </c>
      <c r="F37" s="10">
        <f t="shared" si="0"/>
        <v>43452</v>
      </c>
    </row>
    <row r="38" spans="1:6" ht="15" customHeight="1">
      <c r="A38" s="8">
        <v>31</v>
      </c>
      <c r="B38" s="26"/>
      <c r="C38" s="8" t="s">
        <v>44</v>
      </c>
      <c r="D38" s="8">
        <v>44</v>
      </c>
      <c r="E38" s="9">
        <v>1630</v>
      </c>
      <c r="F38" s="10">
        <f t="shared" si="0"/>
        <v>71720</v>
      </c>
    </row>
    <row r="39" spans="1:6" ht="15" customHeight="1">
      <c r="A39" s="8">
        <v>32</v>
      </c>
      <c r="B39" s="26"/>
      <c r="C39" s="8" t="s">
        <v>45</v>
      </c>
      <c r="D39" s="8">
        <v>18</v>
      </c>
      <c r="E39" s="9">
        <v>1755</v>
      </c>
      <c r="F39" s="10">
        <f t="shared" si="0"/>
        <v>31590</v>
      </c>
    </row>
    <row r="40" spans="1:6" ht="15" customHeight="1">
      <c r="A40" s="8">
        <v>33</v>
      </c>
      <c r="B40" s="27"/>
      <c r="C40" s="8" t="s">
        <v>57</v>
      </c>
      <c r="D40" s="8">
        <v>2</v>
      </c>
      <c r="E40" s="9">
        <v>15180</v>
      </c>
      <c r="F40" s="10">
        <f t="shared" si="0"/>
        <v>30360</v>
      </c>
    </row>
    <row r="41" spans="1:6" ht="15" customHeight="1">
      <c r="A41" s="8">
        <v>34</v>
      </c>
      <c r="B41" s="40" t="s">
        <v>39</v>
      </c>
      <c r="C41" s="5" t="s">
        <v>35</v>
      </c>
      <c r="D41" s="5">
        <v>2</v>
      </c>
      <c r="E41" s="6">
        <v>423</v>
      </c>
      <c r="F41" s="7">
        <f t="shared" si="0"/>
        <v>846</v>
      </c>
    </row>
    <row r="42" spans="1:6" ht="15" customHeight="1">
      <c r="A42" s="8">
        <v>35</v>
      </c>
      <c r="B42" s="41"/>
      <c r="C42" s="5" t="s">
        <v>36</v>
      </c>
      <c r="D42" s="5">
        <v>1</v>
      </c>
      <c r="E42" s="6">
        <v>368</v>
      </c>
      <c r="F42" s="7">
        <f t="shared" si="0"/>
        <v>368</v>
      </c>
    </row>
    <row r="43" spans="1:6" ht="15" customHeight="1">
      <c r="A43" s="8">
        <v>36</v>
      </c>
      <c r="B43" s="41"/>
      <c r="C43" s="5" t="s">
        <v>37</v>
      </c>
      <c r="D43" s="5">
        <v>3</v>
      </c>
      <c r="E43" s="6">
        <v>759</v>
      </c>
      <c r="F43" s="7">
        <f t="shared" si="0"/>
        <v>2277</v>
      </c>
    </row>
    <row r="44" spans="1:6" ht="15" customHeight="1">
      <c r="A44" s="8">
        <v>37</v>
      </c>
      <c r="B44" s="41"/>
      <c r="C44" s="5" t="s">
        <v>38</v>
      </c>
      <c r="D44" s="5">
        <v>1</v>
      </c>
      <c r="E44" s="6">
        <v>114000</v>
      </c>
      <c r="F44" s="7">
        <f t="shared" si="0"/>
        <v>114000</v>
      </c>
    </row>
    <row r="45" spans="1:6" ht="15">
      <c r="A45" s="8">
        <v>38</v>
      </c>
      <c r="B45" s="41"/>
      <c r="C45" s="5" t="s">
        <v>42</v>
      </c>
      <c r="D45" s="5">
        <v>1</v>
      </c>
      <c r="E45" s="6">
        <v>11899</v>
      </c>
      <c r="F45" s="7">
        <f t="shared" si="0"/>
        <v>11899</v>
      </c>
    </row>
    <row r="46" spans="1:6" ht="15">
      <c r="A46" s="8">
        <v>39</v>
      </c>
      <c r="B46" s="41"/>
      <c r="C46" s="5" t="s">
        <v>40</v>
      </c>
      <c r="D46" s="5">
        <v>1</v>
      </c>
      <c r="E46" s="6">
        <v>17599</v>
      </c>
      <c r="F46" s="7">
        <f t="shared" si="0"/>
        <v>17599</v>
      </c>
    </row>
    <row r="47" spans="1:6" ht="15">
      <c r="A47" s="8">
        <v>40</v>
      </c>
      <c r="B47" s="41"/>
      <c r="C47" s="5" t="s">
        <v>43</v>
      </c>
      <c r="D47" s="5">
        <v>24</v>
      </c>
      <c r="E47" s="6">
        <v>390</v>
      </c>
      <c r="F47" s="7">
        <f t="shared" si="0"/>
        <v>9360</v>
      </c>
    </row>
    <row r="48" spans="1:6" ht="15">
      <c r="A48" s="8">
        <v>41</v>
      </c>
      <c r="B48" s="41"/>
      <c r="C48" s="5" t="s">
        <v>41</v>
      </c>
      <c r="D48" s="5">
        <v>4</v>
      </c>
      <c r="E48" s="6">
        <v>19965</v>
      </c>
      <c r="F48" s="7">
        <f t="shared" si="0"/>
        <v>79860</v>
      </c>
    </row>
    <row r="49" spans="1:6" ht="15">
      <c r="A49" s="8">
        <v>42</v>
      </c>
      <c r="B49" s="41"/>
      <c r="C49" s="5" t="s">
        <v>48</v>
      </c>
      <c r="D49" s="5">
        <v>6</v>
      </c>
      <c r="E49" s="6">
        <v>149</v>
      </c>
      <c r="F49" s="7">
        <f t="shared" si="0"/>
        <v>894</v>
      </c>
    </row>
    <row r="50" spans="1:6" ht="15">
      <c r="A50" s="8">
        <v>43</v>
      </c>
      <c r="B50" s="41"/>
      <c r="C50" s="5" t="s">
        <v>50</v>
      </c>
      <c r="D50" s="5">
        <v>8</v>
      </c>
      <c r="E50" s="6">
        <v>80</v>
      </c>
      <c r="F50" s="7">
        <f t="shared" si="0"/>
        <v>640</v>
      </c>
    </row>
    <row r="51" spans="1:6" ht="15">
      <c r="A51" s="8">
        <v>44</v>
      </c>
      <c r="B51" s="41"/>
      <c r="C51" s="5" t="s">
        <v>49</v>
      </c>
      <c r="D51" s="5">
        <v>8</v>
      </c>
      <c r="E51" s="6">
        <v>399</v>
      </c>
      <c r="F51" s="7">
        <f t="shared" si="0"/>
        <v>3192</v>
      </c>
    </row>
    <row r="52" spans="1:6" ht="15">
      <c r="A52" s="8">
        <v>45</v>
      </c>
      <c r="B52" s="41"/>
      <c r="C52" s="5" t="s">
        <v>51</v>
      </c>
      <c r="D52" s="5">
        <v>2</v>
      </c>
      <c r="E52" s="6">
        <v>609</v>
      </c>
      <c r="F52" s="7">
        <f t="shared" si="0"/>
        <v>1218</v>
      </c>
    </row>
    <row r="53" spans="1:6" ht="15">
      <c r="A53" s="8">
        <v>46</v>
      </c>
      <c r="B53" s="41"/>
      <c r="C53" s="5" t="s">
        <v>52</v>
      </c>
      <c r="D53" s="5">
        <v>2</v>
      </c>
      <c r="E53" s="6">
        <v>150</v>
      </c>
      <c r="F53" s="7">
        <f t="shared" si="0"/>
        <v>300</v>
      </c>
    </row>
    <row r="54" spans="1:6" ht="15">
      <c r="A54" s="8">
        <v>47</v>
      </c>
      <c r="B54" s="41"/>
      <c r="C54" s="13" t="s">
        <v>58</v>
      </c>
      <c r="D54" s="5">
        <v>2</v>
      </c>
      <c r="E54" s="6">
        <v>329</v>
      </c>
      <c r="F54" s="7">
        <f t="shared" si="0"/>
        <v>658</v>
      </c>
    </row>
    <row r="55" spans="1:6" ht="15">
      <c r="A55" s="8">
        <v>48</v>
      </c>
      <c r="B55" s="42"/>
      <c r="C55" s="5" t="s">
        <v>53</v>
      </c>
      <c r="D55" s="5">
        <v>6</v>
      </c>
      <c r="E55" s="6">
        <v>1209</v>
      </c>
      <c r="F55" s="7">
        <f t="shared" si="0"/>
        <v>7254</v>
      </c>
    </row>
    <row r="56" spans="1:6" ht="15">
      <c r="A56" s="15" t="s">
        <v>34</v>
      </c>
      <c r="B56" s="16"/>
      <c r="C56" s="16"/>
      <c r="D56" s="17"/>
      <c r="E56" s="21">
        <f>SUM(F8:F55)</f>
        <v>810202</v>
      </c>
      <c r="F56" s="22"/>
    </row>
    <row r="57" spans="1:6" ht="15">
      <c r="A57" s="18"/>
      <c r="B57" s="19"/>
      <c r="C57" s="19"/>
      <c r="D57" s="20"/>
      <c r="E57" s="23"/>
      <c r="F57" s="24"/>
    </row>
    <row r="58" spans="1:6" ht="15">
      <c r="A58" s="28" t="s">
        <v>59</v>
      </c>
      <c r="B58" s="29"/>
      <c r="C58" s="29"/>
      <c r="D58" s="30"/>
      <c r="E58" s="34">
        <f>SUM(E56/1.21)</f>
        <v>669588.4297520661</v>
      </c>
      <c r="F58" s="30"/>
    </row>
    <row r="59" spans="1:6" ht="15">
      <c r="A59" s="31"/>
      <c r="B59" s="32"/>
      <c r="C59" s="32"/>
      <c r="D59" s="33"/>
      <c r="E59" s="31"/>
      <c r="F59" s="33"/>
    </row>
  </sheetData>
  <sheetProtection/>
  <mergeCells count="11">
    <mergeCell ref="B41:B55"/>
    <mergeCell ref="A56:D57"/>
    <mergeCell ref="E56:F57"/>
    <mergeCell ref="B37:B40"/>
    <mergeCell ref="A58:D59"/>
    <mergeCell ref="E58:F59"/>
    <mergeCell ref="A4:F4"/>
    <mergeCell ref="A5:F5"/>
    <mergeCell ref="B8:B24"/>
    <mergeCell ref="B25:B32"/>
    <mergeCell ref="B33:B3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Maděra</dc:creator>
  <cp:keywords/>
  <dc:description/>
  <cp:lastModifiedBy>Pospíchalová Petra</cp:lastModifiedBy>
  <cp:lastPrinted>2013-08-09T07:03:04Z</cp:lastPrinted>
  <dcterms:created xsi:type="dcterms:W3CDTF">2013-06-04T09:22:53Z</dcterms:created>
  <dcterms:modified xsi:type="dcterms:W3CDTF">2013-08-09T07:03:09Z</dcterms:modified>
  <cp:category/>
  <cp:version/>
  <cp:contentType/>
  <cp:contentStatus/>
</cp:coreProperties>
</file>