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5480" windowHeight="8076" activeTab="0"/>
  </bookViews>
  <sheets>
    <sheet name="RK-15-2013-27, př. 4" sheetId="1" r:id="rId1"/>
  </sheets>
  <definedNames>
    <definedName name="OLE_LINK1" localSheetId="0">'RK-15-2013-27, př. 4'!#REF!</definedName>
  </definedNames>
  <calcPr fullCalcOnLoad="1"/>
</workbook>
</file>

<file path=xl/sharedStrings.xml><?xml version="1.0" encoding="utf-8"?>
<sst xmlns="http://schemas.openxmlformats.org/spreadsheetml/2006/main" count="95" uniqueCount="83">
  <si>
    <t>Radiační onkologie:</t>
  </si>
  <si>
    <t>Brachyterapeutický AFL přístroj s příslušenstvím (1 na 700 000 obyvatel)</t>
  </si>
  <si>
    <t>C rameno k brachyterapii (viz výše)</t>
  </si>
  <si>
    <t>Plánovací systém pro brachyterapii (viz výše)</t>
  </si>
  <si>
    <t>Verifikační systém</t>
  </si>
  <si>
    <t>Plánovací systém</t>
  </si>
  <si>
    <t>Modelová laboratoř</t>
  </si>
  <si>
    <t>Simulátor/CT simulátor</t>
  </si>
  <si>
    <t>Klinická dozimetrie (3D vodní fantom, ionizační komory,  linear array, pole detektorů, apod)</t>
  </si>
  <si>
    <t>In vivo dozimetrie (TLD, diody, mosfety)</t>
  </si>
  <si>
    <t>Portálová dozimetrie</t>
  </si>
  <si>
    <t>Fantom pro OBI (IMRT)</t>
  </si>
  <si>
    <t>Dozimetrie pro zajištění radiační ochrany</t>
  </si>
  <si>
    <t>Klinická onkologie/laboratoře:</t>
  </si>
  <si>
    <t xml:space="preserve">Centrální ředění cytostatik </t>
  </si>
  <si>
    <t>Autom. a robot. systém pro kompletní rutinní a speciální analýzy</t>
  </si>
  <si>
    <t>Automatický biochemický analyzátor, preanalytický modul</t>
  </si>
  <si>
    <t>Biochemický analyzátor</t>
  </si>
  <si>
    <t>Analyzátor PCR systém</t>
  </si>
  <si>
    <t>PCR</t>
  </si>
  <si>
    <t>Real-time PCR termocycler</t>
  </si>
  <si>
    <t>Termocykler</t>
  </si>
  <si>
    <t>Analyzátor KO s nátěrovým automatem</t>
  </si>
  <si>
    <t>Analyzátor krevních elementů</t>
  </si>
  <si>
    <t>Analyzátor krvinek</t>
  </si>
  <si>
    <t>Automatický koagulometr</t>
  </si>
  <si>
    <t>Koagulační automat</t>
  </si>
  <si>
    <t>Analyzátor močového sedimentu</t>
  </si>
  <si>
    <t>Zařízení pro práci s nukl. kyselinami a jejich izolaci</t>
  </si>
  <si>
    <t>Automat barvící a lepící</t>
  </si>
  <si>
    <t>Automat na zpracování tkání</t>
  </si>
  <si>
    <t>Automat pro barveni imuno-histochemických preparátů</t>
  </si>
  <si>
    <t>Barvící automat na speciální metody</t>
  </si>
  <si>
    <t>Tkáňový procesor</t>
  </si>
  <si>
    <t>Radiologie a nukleární medicína:</t>
  </si>
  <si>
    <t>Multidetektorové CT</t>
  </si>
  <si>
    <t>MR 1.5 T</t>
  </si>
  <si>
    <t>Skiagrafie</t>
  </si>
  <si>
    <t xml:space="preserve">Mammografie  (max. počet – 2 ks) </t>
  </si>
  <si>
    <t>UZ (maximální počet – 5 ks)</t>
  </si>
  <si>
    <t>RTG skiaskopie digitální</t>
  </si>
  <si>
    <t>SPECT</t>
  </si>
  <si>
    <t>C rameno digitální (maximální počet – 3 ks)</t>
  </si>
  <si>
    <t>Pojízdný RTG digitální (maximální počet – 2 ks)</t>
  </si>
  <si>
    <t xml:space="preserve">Chirurgie a endoskopie: </t>
  </si>
  <si>
    <t>Digitální RTG přístroj s C ramenem s možností DSA pro peroperační zobrazování)</t>
  </si>
  <si>
    <t>Ultrazvukový přístroj s možností peroperačního zobrazení</t>
  </si>
  <si>
    <t>Multifunkční systém operačních sálů pro endoskopické operování</t>
  </si>
  <si>
    <t>Přístrojové vybavení pro fotodiagnostiku povrchových nádorů močového měchýře</t>
  </si>
  <si>
    <t>Navigovaná bronchoskopie</t>
  </si>
  <si>
    <t>Endobronchiální ultrazvuk</t>
  </si>
  <si>
    <t>Autofluorescenční souprava s videobronchoskopem</t>
  </si>
  <si>
    <t>Standardní technické a přístrojové vybavení komplexních onkologických center (KOC)</t>
  </si>
  <si>
    <t>ks</t>
  </si>
  <si>
    <t>Diagnostický mikroskop s modulem pro digitální záznam a zpracování obrazu</t>
  </si>
  <si>
    <t>Celkem dle definovaného rámce</t>
  </si>
  <si>
    <t xml:space="preserve">Doporučený počet dle standardu </t>
  </si>
  <si>
    <r>
      <t xml:space="preserve">Lineární urychlovač (1 na 450 nových pacientů pro léčbu zářením/rok, stáří &lt; 8 let,nejvýše bude podpořeno plnění standardu </t>
    </r>
    <r>
      <rPr>
        <b/>
        <sz val="10"/>
        <rFont val="Arial"/>
        <family val="2"/>
      </rPr>
      <t>2 lin</t>
    </r>
    <r>
      <rPr>
        <sz val="10"/>
        <rFont val="Arial"/>
        <family val="2"/>
      </rPr>
      <t>. urychlovače na jedno centrum KOS, KOS)</t>
    </r>
  </si>
  <si>
    <t>Diagnostický mikroskop s modulem pro digitální záznam a zpracování obrazu (Hematologický analyzátor)</t>
  </si>
  <si>
    <t>max. 2</t>
  </si>
  <si>
    <t>max. 5</t>
  </si>
  <si>
    <t>max. 3</t>
  </si>
  <si>
    <t xml:space="preserve">max. 2 </t>
  </si>
  <si>
    <t>Nemocnice Jihlava, příspěvková organizace</t>
  </si>
  <si>
    <t>Požadavek</t>
  </si>
  <si>
    <t>Přehled absorpční kapacity v rámci 14. výzvy IOP - KOC</t>
  </si>
  <si>
    <t xml:space="preserve">Odhadované náklady </t>
  </si>
  <si>
    <t>oddělení</t>
  </si>
  <si>
    <t>Oddělení</t>
  </si>
  <si>
    <t>celkem</t>
  </si>
  <si>
    <t>Kč</t>
  </si>
  <si>
    <t>OZM,GYN</t>
  </si>
  <si>
    <t>OZM</t>
  </si>
  <si>
    <t>TRN</t>
  </si>
  <si>
    <t>PAO</t>
  </si>
  <si>
    <t>HTO</t>
  </si>
  <si>
    <t>ONK</t>
  </si>
  <si>
    <t xml:space="preserve"> HTO</t>
  </si>
  <si>
    <t>Poznámka: Ceny jsou včetně  DPH</t>
  </si>
  <si>
    <t>UROLOGIE,ONK</t>
  </si>
  <si>
    <t>PAO/součást PCR</t>
  </si>
  <si>
    <t>Počet stran: 1</t>
  </si>
  <si>
    <t>RK-15-2013-27, př. 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</si>
</sst>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b/>
      <sz val="12"/>
      <color indexed="9"/>
      <name val="Calibri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0"/>
      <name val="Calibri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8" fillId="31" borderId="11" xfId="59" applyFont="1" applyBorder="1" applyAlignment="1" applyProtection="1">
      <alignment horizontal="left" vertical="center" wrapText="1"/>
      <protection locked="0"/>
    </xf>
    <xf numFmtId="0" fontId="28" fillId="31" borderId="10" xfId="59" applyFont="1" applyBorder="1" applyAlignment="1" applyProtection="1">
      <alignment horizontal="center" vertical="center" wrapText="1"/>
      <protection locked="0"/>
    </xf>
    <xf numFmtId="0" fontId="28" fillId="31" borderId="12" xfId="59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3" fillId="23" borderId="1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wrapText="1"/>
    </xf>
    <xf numFmtId="0" fontId="3" fillId="23" borderId="11" xfId="0" applyFont="1" applyFill="1" applyBorder="1" applyAlignment="1">
      <alignment wrapText="1"/>
    </xf>
    <xf numFmtId="0" fontId="3" fillId="23" borderId="11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/>
    </xf>
    <xf numFmtId="4" fontId="3" fillId="23" borderId="10" xfId="0" applyNumberFormat="1" applyFont="1" applyFill="1" applyBorder="1" applyAlignment="1">
      <alignment horizontal="right"/>
    </xf>
    <xf numFmtId="4" fontId="3" fillId="23" borderId="10" xfId="0" applyNumberFormat="1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 vertical="center"/>
    </xf>
    <xf numFmtId="4" fontId="2" fillId="23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3" fillId="23" borderId="13" xfId="0" applyFont="1" applyFill="1" applyBorder="1" applyAlignment="1">
      <alignment vertical="center" wrapText="1" shrinkToFit="1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26" fillId="23" borderId="12" xfId="0" applyNumberFormat="1" applyFon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4" fontId="5" fillId="23" borderId="12" xfId="0" applyNumberFormat="1" applyFont="1" applyFill="1" applyBorder="1" applyAlignment="1">
      <alignment horizontal="center" vertical="center"/>
    </xf>
    <xf numFmtId="0" fontId="41" fillId="31" borderId="14" xfId="59" applyFont="1" applyBorder="1" applyAlignment="1">
      <alignment horizontal="center" vertical="center" wrapText="1"/>
    </xf>
    <xf numFmtId="0" fontId="41" fillId="31" borderId="15" xfId="59" applyFont="1" applyBorder="1" applyAlignment="1">
      <alignment horizontal="center" vertical="center" wrapText="1"/>
    </xf>
    <xf numFmtId="0" fontId="41" fillId="31" borderId="16" xfId="59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2" fillId="34" borderId="17" xfId="0" applyFont="1" applyFill="1" applyBorder="1" applyAlignment="1">
      <alignment vertical="center" wrapText="1"/>
    </xf>
    <xf numFmtId="0" fontId="42" fillId="34" borderId="18" xfId="0" applyFont="1" applyFill="1" applyBorder="1" applyAlignment="1">
      <alignment vertical="center"/>
    </xf>
    <xf numFmtId="4" fontId="42" fillId="34" borderId="18" xfId="0" applyNumberFormat="1" applyFont="1" applyFill="1" applyBorder="1" applyAlignment="1">
      <alignment vertical="center"/>
    </xf>
    <xf numFmtId="4" fontId="42" fillId="34" borderId="19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3" fillId="2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2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6" fontId="3" fillId="0" borderId="10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wrapText="1"/>
    </xf>
    <xf numFmtId="0" fontId="24" fillId="0" borderId="0" xfId="0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showGridLines="0" tabSelected="1" zoomScalePageLayoutView="0" workbookViewId="0" topLeftCell="A1">
      <selection activeCell="A3" sqref="A3:F3"/>
    </sheetView>
  </sheetViews>
  <sheetFormatPr defaultColWidth="9.140625" defaultRowHeight="15"/>
  <cols>
    <col min="1" max="1" width="51.57421875" style="4" customWidth="1"/>
    <col min="2" max="2" width="14.140625" style="3" customWidth="1"/>
    <col min="3" max="3" width="11.8515625" style="3" customWidth="1"/>
    <col min="4" max="4" width="14.28125" style="3" bestFit="1" customWidth="1"/>
    <col min="5" max="5" width="16.00390625" style="3" bestFit="1" customWidth="1"/>
    <col min="6" max="6" width="16.8515625" style="3" bestFit="1" customWidth="1"/>
    <col min="7" max="16384" width="9.140625" style="3" customWidth="1"/>
  </cols>
  <sheetData>
    <row r="1" ht="13.5">
      <c r="F1" s="51" t="s">
        <v>82</v>
      </c>
    </row>
    <row r="2" ht="13.5">
      <c r="F2" s="51" t="s">
        <v>81</v>
      </c>
    </row>
    <row r="3" spans="1:6" ht="13.5" thickBot="1">
      <c r="A3" s="50" t="s">
        <v>65</v>
      </c>
      <c r="B3" s="50"/>
      <c r="C3" s="50"/>
      <c r="D3" s="50"/>
      <c r="E3" s="50"/>
      <c r="F3" s="50"/>
    </row>
    <row r="4" spans="1:6" s="1" customFormat="1" ht="46.5">
      <c r="A4" s="35" t="s">
        <v>63</v>
      </c>
      <c r="B4" s="36" t="s">
        <v>56</v>
      </c>
      <c r="C4" s="36" t="s">
        <v>64</v>
      </c>
      <c r="D4" s="36" t="s">
        <v>66</v>
      </c>
      <c r="E4" s="36" t="s">
        <v>66</v>
      </c>
      <c r="F4" s="37" t="s">
        <v>68</v>
      </c>
    </row>
    <row r="5" spans="1:6" s="5" customFormat="1" ht="30" customHeight="1">
      <c r="A5" s="8" t="s">
        <v>52</v>
      </c>
      <c r="B5" s="9" t="s">
        <v>53</v>
      </c>
      <c r="C5" s="9" t="s">
        <v>67</v>
      </c>
      <c r="D5" s="9" t="s">
        <v>70</v>
      </c>
      <c r="E5" s="9" t="s">
        <v>69</v>
      </c>
      <c r="F5" s="10"/>
    </row>
    <row r="6" spans="1:6" ht="12.75">
      <c r="A6" s="7" t="s">
        <v>0</v>
      </c>
      <c r="B6" s="2"/>
      <c r="C6" s="2"/>
      <c r="D6" s="2"/>
      <c r="E6" s="2"/>
      <c r="F6" s="23"/>
    </row>
    <row r="7" spans="1:6" ht="26.25">
      <c r="A7" s="6" t="s">
        <v>1</v>
      </c>
      <c r="B7" s="44">
        <v>1</v>
      </c>
      <c r="C7" s="44">
        <v>0</v>
      </c>
      <c r="D7" s="12">
        <v>0</v>
      </c>
      <c r="E7" s="14">
        <f>SUM(C7*D7)</f>
        <v>0</v>
      </c>
      <c r="F7" s="24"/>
    </row>
    <row r="8" spans="1:6" ht="12.75">
      <c r="A8" s="6" t="s">
        <v>2</v>
      </c>
      <c r="B8" s="44">
        <v>1</v>
      </c>
      <c r="C8" s="44">
        <v>0</v>
      </c>
      <c r="D8" s="12">
        <v>0</v>
      </c>
      <c r="E8" s="14">
        <f aca="true" t="shared" si="0" ref="E8:E19">SUM(C8*D8)</f>
        <v>0</v>
      </c>
      <c r="F8" s="24"/>
    </row>
    <row r="9" spans="1:6" ht="12.75">
      <c r="A9" s="6" t="s">
        <v>3</v>
      </c>
      <c r="B9" s="44">
        <v>1</v>
      </c>
      <c r="C9" s="44">
        <v>0</v>
      </c>
      <c r="D9" s="12">
        <v>0</v>
      </c>
      <c r="E9" s="14">
        <f t="shared" si="0"/>
        <v>0</v>
      </c>
      <c r="F9" s="24"/>
    </row>
    <row r="10" spans="1:6" ht="39">
      <c r="A10" s="6" t="s">
        <v>57</v>
      </c>
      <c r="B10" s="44">
        <v>2</v>
      </c>
      <c r="C10" s="44">
        <v>0</v>
      </c>
      <c r="D10" s="12">
        <v>0</v>
      </c>
      <c r="E10" s="14">
        <f t="shared" si="0"/>
        <v>0</v>
      </c>
      <c r="F10" s="24"/>
    </row>
    <row r="11" spans="1:6" ht="12.75">
      <c r="A11" s="19" t="s">
        <v>4</v>
      </c>
      <c r="B11" s="45">
        <v>1</v>
      </c>
      <c r="C11" s="45">
        <v>1</v>
      </c>
      <c r="D11" s="16">
        <v>9550000</v>
      </c>
      <c r="E11" s="22">
        <f t="shared" si="0"/>
        <v>9550000</v>
      </c>
      <c r="F11" s="27" t="s">
        <v>76</v>
      </c>
    </row>
    <row r="12" spans="1:6" ht="12.75">
      <c r="A12" s="6" t="s">
        <v>5</v>
      </c>
      <c r="B12" s="48">
        <v>1</v>
      </c>
      <c r="C12" s="48">
        <v>0</v>
      </c>
      <c r="D12" s="11">
        <v>0</v>
      </c>
      <c r="E12" s="14">
        <f t="shared" si="0"/>
        <v>0</v>
      </c>
      <c r="F12" s="28"/>
    </row>
    <row r="13" spans="1:6" ht="12.75">
      <c r="A13" s="6" t="s">
        <v>6</v>
      </c>
      <c r="B13" s="48">
        <v>1</v>
      </c>
      <c r="C13" s="48">
        <v>0</v>
      </c>
      <c r="D13" s="11">
        <v>0</v>
      </c>
      <c r="E13" s="14">
        <f t="shared" si="0"/>
        <v>0</v>
      </c>
      <c r="F13" s="28"/>
    </row>
    <row r="14" spans="1:6" ht="12.75">
      <c r="A14" s="6" t="s">
        <v>7</v>
      </c>
      <c r="B14" s="48">
        <v>1</v>
      </c>
      <c r="C14" s="48">
        <v>0</v>
      </c>
      <c r="D14" s="11">
        <v>0</v>
      </c>
      <c r="E14" s="14">
        <f t="shared" si="0"/>
        <v>0</v>
      </c>
      <c r="F14" s="28"/>
    </row>
    <row r="15" spans="1:6" ht="26.25">
      <c r="A15" s="19" t="s">
        <v>8</v>
      </c>
      <c r="B15" s="45">
        <v>1</v>
      </c>
      <c r="C15" s="45">
        <v>1</v>
      </c>
      <c r="D15" s="16">
        <v>2800000</v>
      </c>
      <c r="E15" s="22">
        <f>SUM(C15*D15)</f>
        <v>2800000</v>
      </c>
      <c r="F15" s="27" t="s">
        <v>76</v>
      </c>
    </row>
    <row r="16" spans="1:6" ht="12.75">
      <c r="A16" s="6" t="s">
        <v>9</v>
      </c>
      <c r="B16" s="44">
        <v>1</v>
      </c>
      <c r="C16" s="44">
        <v>0</v>
      </c>
      <c r="D16" s="12">
        <v>0</v>
      </c>
      <c r="E16" s="14">
        <f t="shared" si="0"/>
        <v>0</v>
      </c>
      <c r="F16" s="24"/>
    </row>
    <row r="17" spans="1:6" ht="12.75">
      <c r="A17" s="6" t="s">
        <v>10</v>
      </c>
      <c r="B17" s="44">
        <v>1</v>
      </c>
      <c r="C17" s="44">
        <v>0</v>
      </c>
      <c r="D17" s="12">
        <v>0</v>
      </c>
      <c r="E17" s="14">
        <f t="shared" si="0"/>
        <v>0</v>
      </c>
      <c r="F17" s="24"/>
    </row>
    <row r="18" spans="1:6" s="38" customFormat="1" ht="12.75">
      <c r="A18" s="6" t="s">
        <v>11</v>
      </c>
      <c r="B18" s="49"/>
      <c r="C18" s="44">
        <v>0</v>
      </c>
      <c r="D18" s="12">
        <v>0</v>
      </c>
      <c r="E18" s="14">
        <f t="shared" si="0"/>
        <v>0</v>
      </c>
      <c r="F18" s="24"/>
    </row>
    <row r="19" spans="1:6" ht="12.75">
      <c r="A19" s="6" t="s">
        <v>12</v>
      </c>
      <c r="B19" s="44">
        <v>1</v>
      </c>
      <c r="C19" s="44">
        <v>0</v>
      </c>
      <c r="D19" s="12">
        <v>0</v>
      </c>
      <c r="E19" s="14">
        <f t="shared" si="0"/>
        <v>0</v>
      </c>
      <c r="F19" s="24"/>
    </row>
    <row r="20" spans="1:6" ht="12.75">
      <c r="A20" s="7" t="s">
        <v>13</v>
      </c>
      <c r="B20" s="2"/>
      <c r="C20" s="2"/>
      <c r="D20" s="13"/>
      <c r="E20" s="13"/>
      <c r="F20" s="25"/>
    </row>
    <row r="21" spans="1:6" ht="12.75">
      <c r="A21" s="6" t="s">
        <v>14</v>
      </c>
      <c r="B21" s="44">
        <v>1</v>
      </c>
      <c r="C21" s="44">
        <v>0</v>
      </c>
      <c r="D21" s="12">
        <v>0</v>
      </c>
      <c r="E21" s="12">
        <v>0</v>
      </c>
      <c r="F21" s="26"/>
    </row>
    <row r="22" spans="1:6" ht="26.25">
      <c r="A22" s="19" t="s">
        <v>15</v>
      </c>
      <c r="B22" s="45">
        <v>1</v>
      </c>
      <c r="C22" s="45">
        <v>1</v>
      </c>
      <c r="D22" s="16">
        <v>800000</v>
      </c>
      <c r="E22" s="22">
        <f>SUM(C22*D22)</f>
        <v>800000</v>
      </c>
      <c r="F22" s="27" t="s">
        <v>80</v>
      </c>
    </row>
    <row r="23" spans="1:6" ht="12.75">
      <c r="A23" s="6" t="s">
        <v>16</v>
      </c>
      <c r="B23" s="44">
        <v>1</v>
      </c>
      <c r="C23" s="44">
        <v>0</v>
      </c>
      <c r="D23" s="12">
        <v>0</v>
      </c>
      <c r="E23" s="12">
        <v>0</v>
      </c>
      <c r="F23" s="24"/>
    </row>
    <row r="24" spans="1:6" ht="12.75">
      <c r="A24" s="6" t="s">
        <v>17</v>
      </c>
      <c r="B24" s="44">
        <v>1</v>
      </c>
      <c r="C24" s="44">
        <v>0</v>
      </c>
      <c r="D24" s="12">
        <v>0</v>
      </c>
      <c r="E24" s="14">
        <f>SUM(C24*D24)</f>
        <v>0</v>
      </c>
      <c r="F24" s="24"/>
    </row>
    <row r="25" spans="1:6" ht="12.75">
      <c r="A25" s="19" t="s">
        <v>18</v>
      </c>
      <c r="B25" s="45">
        <v>1</v>
      </c>
      <c r="C25" s="45">
        <v>1</v>
      </c>
      <c r="D25" s="16">
        <v>150000</v>
      </c>
      <c r="E25" s="22">
        <f>SUM(C25*D25)</f>
        <v>150000</v>
      </c>
      <c r="F25" s="27" t="s">
        <v>74</v>
      </c>
    </row>
    <row r="26" spans="1:6" ht="12.75">
      <c r="A26" s="19" t="s">
        <v>19</v>
      </c>
      <c r="B26" s="45">
        <v>1</v>
      </c>
      <c r="C26" s="45">
        <v>1</v>
      </c>
      <c r="D26" s="16">
        <v>450000</v>
      </c>
      <c r="E26" s="22">
        <f>SUM(C26*D26)</f>
        <v>450000</v>
      </c>
      <c r="F26" s="27" t="s">
        <v>74</v>
      </c>
    </row>
    <row r="27" spans="1:6" ht="12.75">
      <c r="A27" s="19" t="s">
        <v>20</v>
      </c>
      <c r="B27" s="45">
        <v>1</v>
      </c>
      <c r="C27" s="45">
        <v>1</v>
      </c>
      <c r="D27" s="16">
        <v>1197000</v>
      </c>
      <c r="E27" s="22">
        <f>SUM(C27*D27)</f>
        <v>1197000</v>
      </c>
      <c r="F27" s="27" t="s">
        <v>74</v>
      </c>
    </row>
    <row r="28" spans="1:6" s="38" customFormat="1" ht="12.75">
      <c r="A28" s="19" t="s">
        <v>21</v>
      </c>
      <c r="B28" s="45">
        <v>1</v>
      </c>
      <c r="C28" s="45">
        <v>1</v>
      </c>
      <c r="D28" s="16">
        <v>220879</v>
      </c>
      <c r="E28" s="22">
        <f>SUM(C28*D28)</f>
        <v>220879</v>
      </c>
      <c r="F28" s="27" t="s">
        <v>74</v>
      </c>
    </row>
    <row r="29" spans="1:6" ht="12.75">
      <c r="A29" s="6" t="s">
        <v>22</v>
      </c>
      <c r="B29" s="44">
        <v>1</v>
      </c>
      <c r="C29" s="44">
        <v>0</v>
      </c>
      <c r="D29" s="12">
        <v>0</v>
      </c>
      <c r="E29" s="12">
        <v>0</v>
      </c>
      <c r="F29" s="24"/>
    </row>
    <row r="30" spans="1:6" ht="26.25">
      <c r="A30" s="29" t="s">
        <v>58</v>
      </c>
      <c r="B30" s="45">
        <v>1</v>
      </c>
      <c r="C30" s="45">
        <v>1</v>
      </c>
      <c r="D30" s="16">
        <v>150000</v>
      </c>
      <c r="E30" s="22">
        <f>SUM(C30*D30)</f>
        <v>150000</v>
      </c>
      <c r="F30" s="27" t="s">
        <v>77</v>
      </c>
    </row>
    <row r="31" spans="1:6" ht="12.75">
      <c r="A31" s="19" t="s">
        <v>23</v>
      </c>
      <c r="B31" s="45">
        <v>1</v>
      </c>
      <c r="C31" s="45">
        <v>1</v>
      </c>
      <c r="D31" s="16">
        <v>3100000</v>
      </c>
      <c r="E31" s="22">
        <f>SUM(C31*D31)</f>
        <v>3100000</v>
      </c>
      <c r="F31" s="27" t="s">
        <v>75</v>
      </c>
    </row>
    <row r="32" spans="1:6" ht="12.75">
      <c r="A32" s="6" t="s">
        <v>24</v>
      </c>
      <c r="B32" s="44">
        <v>1</v>
      </c>
      <c r="C32" s="44">
        <v>0</v>
      </c>
      <c r="D32" s="12">
        <v>0</v>
      </c>
      <c r="E32" s="12">
        <v>0</v>
      </c>
      <c r="F32" s="24"/>
    </row>
    <row r="33" spans="1:6" ht="12.75">
      <c r="A33" s="19" t="s">
        <v>25</v>
      </c>
      <c r="B33" s="45">
        <v>1</v>
      </c>
      <c r="C33" s="45">
        <v>1</v>
      </c>
      <c r="D33" s="16">
        <v>1150000</v>
      </c>
      <c r="E33" s="22">
        <f>SUM(C33*D33)</f>
        <v>1150000</v>
      </c>
      <c r="F33" s="27" t="s">
        <v>75</v>
      </c>
    </row>
    <row r="34" spans="1:6" ht="12.75">
      <c r="A34" s="6" t="s">
        <v>26</v>
      </c>
      <c r="B34" s="44">
        <v>1</v>
      </c>
      <c r="C34" s="44">
        <v>0</v>
      </c>
      <c r="D34" s="12">
        <v>0</v>
      </c>
      <c r="E34" s="14">
        <f>SUM(C34*D34)</f>
        <v>0</v>
      </c>
      <c r="F34" s="26"/>
    </row>
    <row r="35" spans="1:6" ht="26.25">
      <c r="A35" s="19" t="s">
        <v>54</v>
      </c>
      <c r="B35" s="45">
        <v>1</v>
      </c>
      <c r="C35" s="45">
        <v>2</v>
      </c>
      <c r="D35" s="16">
        <v>800000</v>
      </c>
      <c r="E35" s="22">
        <f>SUM(C35*D35)</f>
        <v>1600000</v>
      </c>
      <c r="F35" s="27" t="s">
        <v>74</v>
      </c>
    </row>
    <row r="36" spans="1:6" ht="12.75">
      <c r="A36" s="6" t="s">
        <v>27</v>
      </c>
      <c r="B36" s="44">
        <v>1</v>
      </c>
      <c r="C36" s="44">
        <v>0</v>
      </c>
      <c r="D36" s="12">
        <v>0</v>
      </c>
      <c r="E36" s="12">
        <v>0</v>
      </c>
      <c r="F36" s="24"/>
    </row>
    <row r="37" spans="1:6" ht="12.75">
      <c r="A37" s="19" t="s">
        <v>28</v>
      </c>
      <c r="B37" s="45">
        <v>1</v>
      </c>
      <c r="C37" s="45">
        <v>1</v>
      </c>
      <c r="D37" s="16">
        <v>660000</v>
      </c>
      <c r="E37" s="22">
        <f>SUM(C37*D37)</f>
        <v>660000</v>
      </c>
      <c r="F37" s="27" t="s">
        <v>80</v>
      </c>
    </row>
    <row r="38" spans="1:6" ht="12.75">
      <c r="A38" s="19" t="s">
        <v>29</v>
      </c>
      <c r="B38" s="45">
        <v>1</v>
      </c>
      <c r="C38" s="45">
        <v>1</v>
      </c>
      <c r="D38" s="16">
        <v>2001286.38</v>
      </c>
      <c r="E38" s="22">
        <f>SUM(C38*D38)</f>
        <v>2001286.38</v>
      </c>
      <c r="F38" s="27" t="s">
        <v>74</v>
      </c>
    </row>
    <row r="39" spans="1:6" ht="12.75">
      <c r="A39" s="19" t="s">
        <v>30</v>
      </c>
      <c r="B39" s="45">
        <v>1</v>
      </c>
      <c r="C39" s="45">
        <v>1</v>
      </c>
      <c r="D39" s="16">
        <v>1316750</v>
      </c>
      <c r="E39" s="22">
        <f>SUM(C39*D39)</f>
        <v>1316750</v>
      </c>
      <c r="F39" s="27" t="s">
        <v>74</v>
      </c>
    </row>
    <row r="40" spans="1:6" ht="12.75">
      <c r="A40" s="6" t="s">
        <v>31</v>
      </c>
      <c r="B40" s="44">
        <v>1</v>
      </c>
      <c r="C40" s="44">
        <v>0</v>
      </c>
      <c r="D40" s="12"/>
      <c r="E40" s="14">
        <f>SUM(C40*D40)</f>
        <v>0</v>
      </c>
      <c r="F40" s="24" t="s">
        <v>74</v>
      </c>
    </row>
    <row r="41" spans="1:6" ht="12.75">
      <c r="A41" s="6" t="s">
        <v>32</v>
      </c>
      <c r="B41" s="44">
        <v>1</v>
      </c>
      <c r="C41" s="44">
        <v>0</v>
      </c>
      <c r="D41" s="12">
        <v>0</v>
      </c>
      <c r="E41" s="12">
        <v>0</v>
      </c>
      <c r="F41" s="26"/>
    </row>
    <row r="42" spans="1:6" ht="12.75">
      <c r="A42" s="6" t="s">
        <v>33</v>
      </c>
      <c r="B42" s="44">
        <v>1</v>
      </c>
      <c r="C42" s="44">
        <v>0</v>
      </c>
      <c r="D42" s="12">
        <v>0</v>
      </c>
      <c r="E42" s="12">
        <v>0</v>
      </c>
      <c r="F42" s="26"/>
    </row>
    <row r="43" spans="1:6" ht="12.75">
      <c r="A43" s="7" t="s">
        <v>34</v>
      </c>
      <c r="B43" s="2"/>
      <c r="C43" s="2"/>
      <c r="D43" s="13"/>
      <c r="E43" s="13"/>
      <c r="F43" s="25"/>
    </row>
    <row r="44" spans="1:6" ht="14.25">
      <c r="A44" s="6" t="s">
        <v>35</v>
      </c>
      <c r="B44" s="44">
        <v>1</v>
      </c>
      <c r="C44" s="46">
        <v>0</v>
      </c>
      <c r="D44" s="14">
        <v>0</v>
      </c>
      <c r="E44" s="14">
        <v>0</v>
      </c>
      <c r="F44" s="30"/>
    </row>
    <row r="45" spans="1:6" ht="14.25">
      <c r="A45" s="6" t="s">
        <v>36</v>
      </c>
      <c r="B45" s="44">
        <v>1</v>
      </c>
      <c r="C45" s="46">
        <v>0</v>
      </c>
      <c r="D45" s="14">
        <v>0</v>
      </c>
      <c r="E45" s="15">
        <v>0</v>
      </c>
      <c r="F45" s="31"/>
    </row>
    <row r="46" spans="1:6" ht="14.25">
      <c r="A46" s="18" t="s">
        <v>37</v>
      </c>
      <c r="B46" s="45">
        <v>1</v>
      </c>
      <c r="C46" s="47">
        <v>1</v>
      </c>
      <c r="D46" s="21">
        <v>6500000</v>
      </c>
      <c r="E46" s="22">
        <f>SUM(C46*D46)</f>
        <v>6500000</v>
      </c>
      <c r="F46" s="32" t="s">
        <v>72</v>
      </c>
    </row>
    <row r="47" spans="1:6" ht="14.25">
      <c r="A47" s="17" t="s">
        <v>38</v>
      </c>
      <c r="B47" s="44" t="s">
        <v>59</v>
      </c>
      <c r="C47" s="46">
        <v>0</v>
      </c>
      <c r="D47" s="20">
        <v>0</v>
      </c>
      <c r="E47" s="20">
        <v>0</v>
      </c>
      <c r="F47" s="33"/>
    </row>
    <row r="48" spans="1:6" ht="14.25">
      <c r="A48" s="19" t="s">
        <v>39</v>
      </c>
      <c r="B48" s="45" t="s">
        <v>60</v>
      </c>
      <c r="C48" s="47">
        <v>2</v>
      </c>
      <c r="D48" s="22">
        <v>3700000</v>
      </c>
      <c r="E48" s="22">
        <f>SUM(C48*D48)</f>
        <v>7400000</v>
      </c>
      <c r="F48" s="34" t="s">
        <v>71</v>
      </c>
    </row>
    <row r="49" spans="1:6" ht="14.25">
      <c r="A49" s="6" t="s">
        <v>40</v>
      </c>
      <c r="B49" s="44">
        <v>1</v>
      </c>
      <c r="C49" s="46">
        <v>0</v>
      </c>
      <c r="D49" s="14">
        <v>0</v>
      </c>
      <c r="E49" s="14">
        <f>SUM(C49*D49)</f>
        <v>0</v>
      </c>
      <c r="F49" s="30"/>
    </row>
    <row r="50" spans="1:6" ht="14.25">
      <c r="A50" s="6" t="s">
        <v>41</v>
      </c>
      <c r="B50" s="44">
        <v>1</v>
      </c>
      <c r="C50" s="46">
        <v>0</v>
      </c>
      <c r="D50" s="14">
        <v>0</v>
      </c>
      <c r="E50" s="14">
        <f>SUM(C50*D50)</f>
        <v>0</v>
      </c>
      <c r="F50" s="30"/>
    </row>
    <row r="51" spans="1:6" ht="14.25">
      <c r="A51" s="19" t="s">
        <v>42</v>
      </c>
      <c r="B51" s="45" t="s">
        <v>61</v>
      </c>
      <c r="C51" s="47">
        <v>2</v>
      </c>
      <c r="D51" s="22">
        <v>5000000</v>
      </c>
      <c r="E51" s="22">
        <f>SUM(C51*D51)</f>
        <v>10000000</v>
      </c>
      <c r="F51" s="34" t="s">
        <v>79</v>
      </c>
    </row>
    <row r="52" spans="1:6" ht="14.25">
      <c r="A52" s="6" t="s">
        <v>43</v>
      </c>
      <c r="B52" s="44" t="s">
        <v>62</v>
      </c>
      <c r="C52" s="46">
        <v>0</v>
      </c>
      <c r="D52" s="14">
        <v>0</v>
      </c>
      <c r="E52" s="14">
        <f>SUM(C52*D52)</f>
        <v>0</v>
      </c>
      <c r="F52" s="30"/>
    </row>
    <row r="53" spans="1:6" ht="12.75">
      <c r="A53" s="7" t="s">
        <v>44</v>
      </c>
      <c r="B53" s="2"/>
      <c r="C53" s="2"/>
      <c r="D53" s="13"/>
      <c r="E53" s="13"/>
      <c r="F53" s="25"/>
    </row>
    <row r="54" spans="1:6" ht="26.25">
      <c r="A54" s="6" t="s">
        <v>45</v>
      </c>
      <c r="B54" s="44">
        <v>1</v>
      </c>
      <c r="C54" s="44">
        <v>0</v>
      </c>
      <c r="D54" s="12">
        <v>0</v>
      </c>
      <c r="E54" s="12">
        <v>0</v>
      </c>
      <c r="F54" s="30"/>
    </row>
    <row r="55" spans="1:6" ht="14.25">
      <c r="A55" s="6" t="s">
        <v>46</v>
      </c>
      <c r="B55" s="44">
        <v>1</v>
      </c>
      <c r="C55" s="44">
        <v>0</v>
      </c>
      <c r="D55" s="12">
        <v>0</v>
      </c>
      <c r="E55" s="12">
        <v>0</v>
      </c>
      <c r="F55" s="30"/>
    </row>
    <row r="56" spans="1:6" ht="26.25">
      <c r="A56" s="6" t="s">
        <v>47</v>
      </c>
      <c r="B56" s="44">
        <v>1</v>
      </c>
      <c r="C56" s="44">
        <v>0</v>
      </c>
      <c r="D56" s="12">
        <v>0</v>
      </c>
      <c r="E56" s="12">
        <v>0</v>
      </c>
      <c r="F56" s="26"/>
    </row>
    <row r="57" spans="1:6" ht="26.25">
      <c r="A57" s="6" t="s">
        <v>48</v>
      </c>
      <c r="B57" s="44">
        <v>1</v>
      </c>
      <c r="C57" s="44">
        <v>0</v>
      </c>
      <c r="D57" s="12">
        <v>0</v>
      </c>
      <c r="E57" s="12">
        <v>0</v>
      </c>
      <c r="F57" s="24"/>
    </row>
    <row r="58" spans="1:6" ht="12.75">
      <c r="A58" s="6" t="s">
        <v>49</v>
      </c>
      <c r="B58" s="44">
        <v>1</v>
      </c>
      <c r="C58" s="44">
        <v>0</v>
      </c>
      <c r="D58" s="12">
        <v>0</v>
      </c>
      <c r="E58" s="12">
        <v>0</v>
      </c>
      <c r="F58" s="24"/>
    </row>
    <row r="59" spans="1:6" ht="12.75">
      <c r="A59" s="19" t="s">
        <v>50</v>
      </c>
      <c r="B59" s="45">
        <v>1</v>
      </c>
      <c r="C59" s="45">
        <v>1</v>
      </c>
      <c r="D59" s="16">
        <v>3900000</v>
      </c>
      <c r="E59" s="22">
        <f>SUM(D59*C59)</f>
        <v>3900000</v>
      </c>
      <c r="F59" s="27" t="s">
        <v>73</v>
      </c>
    </row>
    <row r="60" spans="1:6" ht="12.75">
      <c r="A60" s="19" t="s">
        <v>51</v>
      </c>
      <c r="B60" s="45">
        <v>1</v>
      </c>
      <c r="C60" s="45">
        <v>1</v>
      </c>
      <c r="D60" s="16">
        <v>1450000</v>
      </c>
      <c r="E60" s="22">
        <f>SUM(D60*C60)</f>
        <v>1450000</v>
      </c>
      <c r="F60" s="27" t="s">
        <v>73</v>
      </c>
    </row>
    <row r="61" spans="1:6" ht="15.75" thickBot="1">
      <c r="A61" s="39" t="s">
        <v>55</v>
      </c>
      <c r="B61" s="40"/>
      <c r="C61" s="40"/>
      <c r="D61" s="41"/>
      <c r="E61" s="41">
        <f>SUM(E6:E60)</f>
        <v>54395915.379999995</v>
      </c>
      <c r="F61" s="42"/>
    </row>
    <row r="63" ht="12.75">
      <c r="A63" s="43" t="s">
        <v>78</v>
      </c>
    </row>
  </sheetData>
  <sheetProtection/>
  <mergeCells count="1">
    <mergeCell ref="A3:F3"/>
  </mergeCells>
  <printOptions/>
  <pageMargins left="0.15748031496062992" right="0.15748031496062992" top="0.3937007874015748" bottom="0.3937007874015748" header="0.11811023622047245" footer="0.11811023622047245"/>
  <pageSetup horizontalDpi="300" verticalDpi="300" orientation="portrait" paperSize="9" scale="70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Paláčková</dc:creator>
  <cp:keywords/>
  <dc:description/>
  <cp:lastModifiedBy>Jakoubková Marie</cp:lastModifiedBy>
  <cp:lastPrinted>2013-04-25T09:10:23Z</cp:lastPrinted>
  <dcterms:created xsi:type="dcterms:W3CDTF">2008-05-04T11:51:45Z</dcterms:created>
  <dcterms:modified xsi:type="dcterms:W3CDTF">2013-04-25T09:10:35Z</dcterms:modified>
  <cp:category/>
  <cp:version/>
  <cp:contentType/>
  <cp:contentStatus/>
</cp:coreProperties>
</file>