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165" windowHeight="3960" activeTab="0"/>
  </bookViews>
  <sheets>
    <sheet name="RK-14-2013-46, př. 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<sst xmlns="http://schemas.openxmlformats.org/spreadsheetml/2006/main" count="28" uniqueCount="26">
  <si>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FKSP</t>
  </si>
  <si>
    <t>Zdravotnická zařízení</t>
  </si>
  <si>
    <t>Celkem</t>
  </si>
  <si>
    <t>hlavní činnost</t>
  </si>
  <si>
    <t>doplňková činnost</t>
  </si>
  <si>
    <t>/v tis. Kč/</t>
  </si>
  <si>
    <t>Nemocnice Havlíčkův Brod</t>
  </si>
  <si>
    <t>Nemocnice Jihlava</t>
  </si>
  <si>
    <t>Nemocnice Pelhřimov</t>
  </si>
  <si>
    <t>Nemocnice Třebíč</t>
  </si>
  <si>
    <t>Dětské centrum Jihlava</t>
  </si>
  <si>
    <t>Dětský domov Kamenice nad Lipou</t>
  </si>
  <si>
    <t>fond odměn</t>
  </si>
  <si>
    <t>rezervní fond</t>
  </si>
  <si>
    <t>počet stran: 1</t>
  </si>
  <si>
    <t>Nemocnice Nové Město na Moravě</t>
  </si>
  <si>
    <t>Celkem organizace ve zdravotnictví</t>
  </si>
  <si>
    <t>Návrh na rozdělení zlepšeného výsledku hospodaření</t>
  </si>
  <si>
    <t>investiční fond</t>
  </si>
  <si>
    <t>Návrh na rozdělení výsledku hospodaření za rok 2012</t>
  </si>
  <si>
    <t>Zdravotnická záchranná služba Kraje Vysočina</t>
  </si>
  <si>
    <t>Výsledek hospodaření běžného roku                                            k 31.12.2012</t>
  </si>
  <si>
    <t>Zůstatky  fondů před finančním vypořádáním k 31.12.2012</t>
  </si>
  <si>
    <t>Neuhrazená ztráta minulých let k 31.12.2012 snížená zapojením přídělu do rezervního fondu</t>
  </si>
  <si>
    <t>Nerozdělený zisk, neuhrazená ztráta minulých let k 31.12.2012</t>
  </si>
  <si>
    <t>RK-14-2013-46, př. 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</si>
</sst>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[$-1010409]###\ ###\ ###"/>
    <numFmt numFmtId="169" formatCode="#,##0.00000"/>
    <numFmt numFmtId="170" formatCode="[$-405]d\.\ mmmm\ yyyy"/>
  </numFmts>
  <fonts count="43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1"/>
      <name val="Arial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3" fillId="0" borderId="0" xfId="0" applyFont="1" applyAlignment="1" applyProtection="1">
      <alignment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 applyProtection="1">
      <alignment vertical="center"/>
      <protection locked="0"/>
    </xf>
    <xf numFmtId="4" fontId="3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/>
      <protection locked="0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4" fontId="3" fillId="33" borderId="14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 applyProtection="1">
      <alignment horizontal="right" vertical="center"/>
      <protection locked="0"/>
    </xf>
    <xf numFmtId="4" fontId="3" fillId="0" borderId="18" xfId="0" applyNumberFormat="1" applyFont="1" applyFill="1" applyBorder="1" applyAlignment="1" applyProtection="1">
      <alignment horizontal="right" vertical="center"/>
      <protection locked="0"/>
    </xf>
    <xf numFmtId="4" fontId="3" fillId="0" borderId="19" xfId="0" applyNumberFormat="1" applyFont="1" applyFill="1" applyBorder="1" applyAlignment="1" applyProtection="1">
      <alignment horizontal="right" vertical="center"/>
      <protection locked="0"/>
    </xf>
    <xf numFmtId="4" fontId="3" fillId="0" borderId="20" xfId="0" applyNumberFormat="1" applyFont="1" applyFill="1" applyBorder="1" applyAlignment="1" applyProtection="1">
      <alignment horizontal="right" vertical="center"/>
      <protection locked="0"/>
    </xf>
    <xf numFmtId="4" fontId="3" fillId="0" borderId="21" xfId="0" applyNumberFormat="1" applyFont="1" applyFill="1" applyBorder="1" applyAlignment="1" applyProtection="1">
      <alignment horizontal="right" vertical="center"/>
      <protection locked="0"/>
    </xf>
    <xf numFmtId="4" fontId="3" fillId="0" borderId="22" xfId="0" applyNumberFormat="1" applyFont="1" applyFill="1" applyBorder="1" applyAlignment="1" applyProtection="1">
      <alignment horizontal="right" vertical="center"/>
      <protection locked="0"/>
    </xf>
    <xf numFmtId="4" fontId="3" fillId="0" borderId="23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24" xfId="0" applyNumberFormat="1" applyFont="1" applyFill="1" applyBorder="1" applyAlignment="1">
      <alignment horizontal="right" vertical="center" wrapText="1"/>
    </xf>
    <xf numFmtId="4" fontId="3" fillId="0" borderId="25" xfId="0" applyNumberFormat="1" applyFont="1" applyFill="1" applyBorder="1" applyAlignment="1" applyProtection="1">
      <alignment horizontal="right" vertical="center"/>
      <protection locked="0"/>
    </xf>
    <xf numFmtId="4" fontId="3" fillId="0" borderId="26" xfId="0" applyNumberFormat="1" applyFont="1" applyFill="1" applyBorder="1" applyAlignment="1" applyProtection="1">
      <alignment horizontal="right" vertical="center"/>
      <protection locked="0"/>
    </xf>
    <xf numFmtId="4" fontId="3" fillId="0" borderId="24" xfId="0" applyNumberFormat="1" applyFont="1" applyFill="1" applyBorder="1" applyAlignment="1" applyProtection="1">
      <alignment horizontal="right" vertical="center"/>
      <protection locked="0"/>
    </xf>
    <xf numFmtId="4" fontId="3" fillId="0" borderId="27" xfId="0" applyNumberFormat="1" applyFont="1" applyFill="1" applyBorder="1" applyAlignment="1" applyProtection="1">
      <alignment horizontal="right" vertical="center"/>
      <protection locked="0"/>
    </xf>
    <xf numFmtId="4" fontId="3" fillId="0" borderId="28" xfId="0" applyNumberFormat="1" applyFont="1" applyFill="1" applyBorder="1" applyAlignment="1" applyProtection="1">
      <alignment horizontal="right" vertical="center"/>
      <protection locked="0"/>
    </xf>
    <xf numFmtId="4" fontId="3" fillId="0" borderId="29" xfId="0" applyNumberFormat="1" applyFont="1" applyFill="1" applyBorder="1" applyAlignment="1" applyProtection="1">
      <alignment horizontal="right" vertical="center"/>
      <protection locked="0"/>
    </xf>
    <xf numFmtId="4" fontId="3" fillId="0" borderId="30" xfId="0" applyNumberFormat="1" applyFont="1" applyFill="1" applyBorder="1" applyAlignment="1" applyProtection="1">
      <alignment horizontal="right" vertical="center"/>
      <protection locked="0"/>
    </xf>
    <xf numFmtId="4" fontId="3" fillId="0" borderId="29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 locked="0"/>
    </xf>
    <xf numFmtId="4" fontId="3" fillId="0" borderId="31" xfId="0" applyNumberFormat="1" applyFont="1" applyFill="1" applyBorder="1" applyAlignment="1">
      <alignment horizontal="right" vertical="center" wrapText="1"/>
    </xf>
    <xf numFmtId="4" fontId="3" fillId="0" borderId="32" xfId="0" applyNumberFormat="1" applyFont="1" applyFill="1" applyBorder="1" applyAlignment="1" applyProtection="1">
      <alignment horizontal="right" vertical="center"/>
      <protection locked="0"/>
    </xf>
    <xf numFmtId="4" fontId="3" fillId="0" borderId="33" xfId="0" applyNumberFormat="1" applyFont="1" applyFill="1" applyBorder="1" applyAlignment="1" applyProtection="1">
      <alignment horizontal="right" vertical="center"/>
      <protection locked="0"/>
    </xf>
    <xf numFmtId="4" fontId="3" fillId="0" borderId="31" xfId="0" applyNumberFormat="1" applyFont="1" applyFill="1" applyBorder="1" applyAlignment="1" applyProtection="1">
      <alignment horizontal="right" vertical="center"/>
      <protection locked="0"/>
    </xf>
    <xf numFmtId="4" fontId="3" fillId="0" borderId="34" xfId="0" applyNumberFormat="1" applyFont="1" applyFill="1" applyBorder="1" applyAlignment="1" applyProtection="1">
      <alignment horizontal="right" vertical="center"/>
      <protection locked="0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3" fillId="0" borderId="35" xfId="0" applyNumberFormat="1" applyFont="1" applyFill="1" applyBorder="1" applyAlignment="1" applyProtection="1">
      <alignment horizontal="right" vertical="center"/>
      <protection locked="0"/>
    </xf>
    <xf numFmtId="4" fontId="3" fillId="0" borderId="36" xfId="0" applyNumberFormat="1" applyFont="1" applyFill="1" applyBorder="1" applyAlignment="1" applyProtection="1">
      <alignment horizontal="right" vertical="center"/>
      <protection locked="0"/>
    </xf>
    <xf numFmtId="4" fontId="3" fillId="0" borderId="35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37" xfId="0" applyNumberFormat="1" applyFont="1" applyFill="1" applyBorder="1" applyAlignment="1">
      <alignment horizontal="right" vertical="center" wrapText="1"/>
    </xf>
    <xf numFmtId="4" fontId="3" fillId="0" borderId="38" xfId="0" applyNumberFormat="1" applyFont="1" applyFill="1" applyBorder="1" applyAlignment="1" applyProtection="1">
      <alignment horizontal="right" vertical="center"/>
      <protection locked="0"/>
    </xf>
    <xf numFmtId="4" fontId="3" fillId="0" borderId="39" xfId="0" applyNumberFormat="1" applyFont="1" applyFill="1" applyBorder="1" applyAlignment="1" applyProtection="1">
      <alignment horizontal="right" vertical="center"/>
      <protection locked="0"/>
    </xf>
    <xf numFmtId="4" fontId="3" fillId="0" borderId="37" xfId="0" applyNumberFormat="1" applyFont="1" applyFill="1" applyBorder="1" applyAlignment="1" applyProtection="1">
      <alignment horizontal="right" vertical="center"/>
      <protection locked="0"/>
    </xf>
    <xf numFmtId="4" fontId="3" fillId="0" borderId="40" xfId="0" applyNumberFormat="1" applyFont="1" applyFill="1" applyBorder="1" applyAlignment="1" applyProtection="1">
      <alignment horizontal="right" vertical="center"/>
      <protection locked="0"/>
    </xf>
    <xf numFmtId="4" fontId="3" fillId="0" borderId="41" xfId="0" applyNumberFormat="1" applyFont="1" applyFill="1" applyBorder="1" applyAlignment="1" applyProtection="1">
      <alignment horizontal="right" vertical="center"/>
      <protection locked="0"/>
    </xf>
    <xf numFmtId="4" fontId="3" fillId="0" borderId="42" xfId="0" applyNumberFormat="1" applyFont="1" applyFill="1" applyBorder="1" applyAlignment="1" applyProtection="1">
      <alignment horizontal="right" vertical="center"/>
      <protection locked="0"/>
    </xf>
    <xf numFmtId="4" fontId="3" fillId="0" borderId="43" xfId="0" applyNumberFormat="1" applyFont="1" applyFill="1" applyBorder="1" applyAlignment="1" applyProtection="1">
      <alignment horizontal="right" vertical="center"/>
      <protection locked="0"/>
    </xf>
    <xf numFmtId="4" fontId="3" fillId="0" borderId="42" xfId="0" applyNumberFormat="1" applyFont="1" applyFill="1" applyBorder="1" applyAlignment="1" applyProtection="1">
      <alignment horizontal="right" vertical="center"/>
      <protection/>
    </xf>
    <xf numFmtId="4" fontId="3" fillId="0" borderId="44" xfId="0" applyNumberFormat="1" applyFont="1" applyFill="1" applyBorder="1" applyAlignment="1">
      <alignment horizontal="right" vertical="center" wrapText="1"/>
    </xf>
    <xf numFmtId="4" fontId="3" fillId="0" borderId="45" xfId="0" applyNumberFormat="1" applyFont="1" applyFill="1" applyBorder="1" applyAlignment="1" applyProtection="1">
      <alignment horizontal="right" vertical="center"/>
      <protection locked="0"/>
    </xf>
    <xf numFmtId="4" fontId="3" fillId="0" borderId="46" xfId="0" applyNumberFormat="1" applyFont="1" applyFill="1" applyBorder="1" applyAlignment="1" applyProtection="1">
      <alignment horizontal="right" vertical="center"/>
      <protection locked="0"/>
    </xf>
    <xf numFmtId="4" fontId="3" fillId="0" borderId="44" xfId="0" applyNumberFormat="1" applyFont="1" applyFill="1" applyBorder="1" applyAlignment="1" applyProtection="1">
      <alignment horizontal="right" vertical="center"/>
      <protection locked="0"/>
    </xf>
    <xf numFmtId="4" fontId="3" fillId="0" borderId="47" xfId="0" applyNumberFormat="1" applyFont="1" applyFill="1" applyBorder="1" applyAlignment="1" applyProtection="1">
      <alignment horizontal="right" vertical="center"/>
      <protection locked="0"/>
    </xf>
    <xf numFmtId="4" fontId="3" fillId="0" borderId="48" xfId="0" applyNumberFormat="1" applyFont="1" applyFill="1" applyBorder="1" applyAlignment="1" applyProtection="1">
      <alignment horizontal="right" vertical="center"/>
      <protection locked="0"/>
    </xf>
    <xf numFmtId="4" fontId="3" fillId="0" borderId="49" xfId="0" applyNumberFormat="1" applyFont="1" applyFill="1" applyBorder="1" applyAlignment="1" applyProtection="1">
      <alignment horizontal="right" vertical="center"/>
      <protection locked="0"/>
    </xf>
    <xf numFmtId="4" fontId="3" fillId="0" borderId="50" xfId="0" applyNumberFormat="1" applyFont="1" applyFill="1" applyBorder="1" applyAlignment="1">
      <alignment horizontal="right" vertical="center"/>
    </xf>
    <xf numFmtId="4" fontId="3" fillId="33" borderId="51" xfId="0" applyNumberFormat="1" applyFont="1" applyFill="1" applyBorder="1" applyAlignment="1">
      <alignment horizontal="right" vertical="center"/>
    </xf>
    <xf numFmtId="4" fontId="3" fillId="33" borderId="52" xfId="0" applyNumberFormat="1" applyFont="1" applyFill="1" applyBorder="1" applyAlignment="1">
      <alignment horizontal="right" vertical="center"/>
    </xf>
    <xf numFmtId="4" fontId="3" fillId="33" borderId="53" xfId="0" applyNumberFormat="1" applyFont="1" applyFill="1" applyBorder="1" applyAlignment="1">
      <alignment horizontal="right" vertical="center"/>
    </xf>
    <xf numFmtId="4" fontId="3" fillId="33" borderId="54" xfId="0" applyNumberFormat="1" applyFont="1" applyFill="1" applyBorder="1" applyAlignment="1">
      <alignment horizontal="right" vertical="center"/>
    </xf>
    <xf numFmtId="4" fontId="3" fillId="33" borderId="55" xfId="0" applyNumberFormat="1" applyFont="1" applyFill="1" applyBorder="1" applyAlignment="1">
      <alignment horizontal="right" vertical="center"/>
    </xf>
    <xf numFmtId="4" fontId="3" fillId="33" borderId="14" xfId="0" applyNumberFormat="1" applyFont="1" applyFill="1" applyBorder="1" applyAlignment="1">
      <alignment horizontal="right" vertical="center"/>
    </xf>
    <xf numFmtId="4" fontId="3" fillId="33" borderId="56" xfId="0" applyNumberFormat="1" applyFont="1" applyFill="1" applyBorder="1" applyAlignment="1">
      <alignment horizontal="right" vertical="center"/>
    </xf>
    <xf numFmtId="0" fontId="1" fillId="0" borderId="0" xfId="0" applyFont="1" applyBorder="1" applyAlignment="1" applyProtection="1">
      <alignment horizontal="left"/>
      <protection locked="0"/>
    </xf>
    <xf numFmtId="4" fontId="1" fillId="0" borderId="0" xfId="0" applyNumberFormat="1" applyFont="1" applyBorder="1" applyAlignment="1" applyProtection="1">
      <alignment horizontal="left"/>
      <protection locked="0"/>
    </xf>
    <xf numFmtId="4" fontId="3" fillId="33" borderId="42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57" xfId="0" applyNumberFormat="1" applyFont="1" applyFill="1" applyBorder="1" applyAlignment="1">
      <alignment horizontal="center" vertical="center" wrapText="1"/>
    </xf>
    <xf numFmtId="4" fontId="3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45" xfId="0" applyFont="1" applyFill="1" applyBorder="1" applyAlignment="1">
      <alignment wrapText="1"/>
    </xf>
    <xf numFmtId="4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60" xfId="0" applyFont="1" applyFill="1" applyBorder="1" applyAlignment="1">
      <alignment horizontal="center" vertical="center" wrapText="1"/>
    </xf>
    <xf numFmtId="4" fontId="3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46" xfId="0" applyFont="1" applyFill="1" applyBorder="1" applyAlignment="1">
      <alignment wrapText="1"/>
    </xf>
    <xf numFmtId="4" fontId="3" fillId="33" borderId="33" xfId="0" applyNumberFormat="1" applyFont="1" applyFill="1" applyBorder="1" applyAlignment="1" applyProtection="1">
      <alignment horizontal="center" vertical="center"/>
      <protection locked="0"/>
    </xf>
    <xf numFmtId="0" fontId="4" fillId="33" borderId="46" xfId="0" applyFont="1" applyFill="1" applyBorder="1" applyAlignment="1">
      <alignment/>
    </xf>
    <xf numFmtId="0" fontId="0" fillId="0" borderId="60" xfId="0" applyBorder="1" applyAlignment="1">
      <alignment horizontal="center" vertical="center" wrapText="1"/>
    </xf>
    <xf numFmtId="4" fontId="3" fillId="33" borderId="61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4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59" xfId="0" applyFont="1" applyFill="1" applyBorder="1" applyAlignment="1">
      <alignment horizontal="center" vertical="center" wrapText="1"/>
    </xf>
    <xf numFmtId="4" fontId="3" fillId="33" borderId="40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62" xfId="0" applyNumberFormat="1" applyFont="1" applyFill="1" applyBorder="1" applyAlignment="1">
      <alignment horizontal="center" vertical="center" wrapText="1"/>
    </xf>
    <xf numFmtId="4" fontId="3" fillId="33" borderId="6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49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showGridLines="0" tabSelected="1" zoomScalePageLayoutView="0" workbookViewId="0" topLeftCell="A1">
      <selection activeCell="A25" sqref="A25"/>
    </sheetView>
  </sheetViews>
  <sheetFormatPr defaultColWidth="9.00390625" defaultRowHeight="12.75"/>
  <cols>
    <col min="1" max="1" width="26.125" style="5" customWidth="1"/>
    <col min="2" max="2" width="13.00390625" style="5" customWidth="1"/>
    <col min="3" max="3" width="11.75390625" style="0" customWidth="1"/>
    <col min="4" max="4" width="10.75390625" style="0" customWidth="1"/>
    <col min="5" max="5" width="11.375" style="0" customWidth="1"/>
    <col min="6" max="6" width="10.75390625" style="0" customWidth="1"/>
    <col min="7" max="7" width="10.875" style="0" customWidth="1"/>
    <col min="8" max="8" width="11.75390625" style="0" customWidth="1"/>
    <col min="9" max="9" width="10.75390625" style="0" customWidth="1"/>
    <col min="10" max="10" width="10.125" style="0" customWidth="1"/>
    <col min="11" max="11" width="11.875" style="0" customWidth="1"/>
    <col min="12" max="12" width="12.75390625" style="0" customWidth="1"/>
  </cols>
  <sheetData>
    <row r="1" ht="15">
      <c r="K1" s="17" t="s">
        <v>25</v>
      </c>
    </row>
    <row r="2" ht="15">
      <c r="K2" s="17" t="s">
        <v>14</v>
      </c>
    </row>
    <row r="3" spans="1:2" ht="3" customHeight="1">
      <c r="A3"/>
      <c r="B3"/>
    </row>
    <row r="4" ht="9" customHeight="1"/>
    <row r="5" spans="1:11" ht="18">
      <c r="A5" s="80" t="s">
        <v>19</v>
      </c>
      <c r="B5" s="80"/>
      <c r="C5" s="81"/>
      <c r="D5" s="81"/>
      <c r="E5" s="81"/>
      <c r="F5" s="81"/>
      <c r="G5" s="81"/>
      <c r="H5" s="81"/>
      <c r="I5" s="81"/>
      <c r="J5" s="81"/>
      <c r="K5" s="81"/>
    </row>
    <row r="6" spans="1:12" ht="1.5" customHeight="1" thickBot="1">
      <c r="A6" s="1"/>
      <c r="B6" s="1"/>
      <c r="C6" s="2"/>
      <c r="D6" s="2"/>
      <c r="E6" s="2"/>
      <c r="F6" s="2"/>
      <c r="G6" s="2"/>
      <c r="H6" s="2"/>
      <c r="I6" s="2"/>
      <c r="J6" s="2"/>
      <c r="L6" s="3" t="s">
        <v>5</v>
      </c>
    </row>
    <row r="7" spans="1:14" s="4" customFormat="1" ht="44.25" customHeight="1">
      <c r="A7" s="89" t="s">
        <v>1</v>
      </c>
      <c r="B7" s="86" t="s">
        <v>24</v>
      </c>
      <c r="C7" s="92" t="s">
        <v>21</v>
      </c>
      <c r="D7" s="93"/>
      <c r="E7" s="94"/>
      <c r="F7" s="92" t="s">
        <v>22</v>
      </c>
      <c r="G7" s="102"/>
      <c r="H7" s="102"/>
      <c r="I7" s="94"/>
      <c r="J7" s="92" t="s">
        <v>17</v>
      </c>
      <c r="K7" s="99"/>
      <c r="L7" s="86" t="s">
        <v>23</v>
      </c>
      <c r="M7"/>
      <c r="N7" s="20"/>
    </row>
    <row r="8" spans="1:13" s="4" customFormat="1" ht="18.75" customHeight="1">
      <c r="A8" s="90"/>
      <c r="B8" s="87"/>
      <c r="C8" s="84" t="s">
        <v>3</v>
      </c>
      <c r="D8" s="95" t="s">
        <v>4</v>
      </c>
      <c r="E8" s="97" t="s">
        <v>2</v>
      </c>
      <c r="F8" s="100" t="s">
        <v>12</v>
      </c>
      <c r="G8" s="105" t="s">
        <v>13</v>
      </c>
      <c r="H8" s="105" t="s">
        <v>18</v>
      </c>
      <c r="I8" s="107" t="s">
        <v>0</v>
      </c>
      <c r="J8" s="103" t="s">
        <v>12</v>
      </c>
      <c r="K8" s="82" t="s">
        <v>13</v>
      </c>
      <c r="L8" s="87"/>
      <c r="M8"/>
    </row>
    <row r="9" spans="1:13" s="4" customFormat="1" ht="30" customHeight="1" thickBot="1">
      <c r="A9" s="91"/>
      <c r="B9" s="88"/>
      <c r="C9" s="85"/>
      <c r="D9" s="96"/>
      <c r="E9" s="98"/>
      <c r="F9" s="101"/>
      <c r="G9" s="106"/>
      <c r="H9" s="106"/>
      <c r="I9" s="108"/>
      <c r="J9" s="104"/>
      <c r="K9" s="83"/>
      <c r="L9" s="88"/>
      <c r="M9"/>
    </row>
    <row r="10" spans="1:16" s="14" customFormat="1" ht="34.5" customHeight="1">
      <c r="A10" s="19" t="s">
        <v>11</v>
      </c>
      <c r="B10" s="25">
        <v>0</v>
      </c>
      <c r="C10" s="26">
        <v>383771.99</v>
      </c>
      <c r="D10" s="27">
        <v>0</v>
      </c>
      <c r="E10" s="27">
        <f>SUM(C10:D10)</f>
        <v>383771.99</v>
      </c>
      <c r="F10" s="28">
        <v>80456</v>
      </c>
      <c r="G10" s="29">
        <v>1357149.02</v>
      </c>
      <c r="H10" s="29">
        <v>35612.03</v>
      </c>
      <c r="I10" s="30">
        <v>78657.22</v>
      </c>
      <c r="J10" s="31">
        <v>3955</v>
      </c>
      <c r="K10" s="32">
        <v>379816.99</v>
      </c>
      <c r="L10" s="33">
        <v>0</v>
      </c>
      <c r="M10" s="13"/>
      <c r="N10" s="6"/>
      <c r="O10" s="6"/>
      <c r="P10" s="6"/>
    </row>
    <row r="11" spans="1:16" s="14" customFormat="1" ht="34.5" customHeight="1">
      <c r="A11" s="15" t="s">
        <v>10</v>
      </c>
      <c r="B11" s="34">
        <v>0</v>
      </c>
      <c r="C11" s="35">
        <v>393732.79</v>
      </c>
      <c r="D11" s="36">
        <v>0</v>
      </c>
      <c r="E11" s="36">
        <f>+C11+D11</f>
        <v>393732.79</v>
      </c>
      <c r="F11" s="37">
        <v>133853.02</v>
      </c>
      <c r="G11" s="38">
        <v>813133.26</v>
      </c>
      <c r="H11" s="39">
        <v>772853.69</v>
      </c>
      <c r="I11" s="40">
        <v>318137.8</v>
      </c>
      <c r="J11" s="41">
        <v>0</v>
      </c>
      <c r="K11" s="42">
        <f aca="true" t="shared" si="0" ref="K11:K17">E11</f>
        <v>393732.79</v>
      </c>
      <c r="L11" s="43">
        <v>0</v>
      </c>
      <c r="M11" s="13"/>
      <c r="N11" s="6"/>
      <c r="O11" s="6"/>
      <c r="P11" s="6"/>
    </row>
    <row r="12" spans="1:16" s="14" customFormat="1" ht="34.5" customHeight="1">
      <c r="A12" s="16" t="s">
        <v>20</v>
      </c>
      <c r="B12" s="44">
        <v>0</v>
      </c>
      <c r="C12" s="45">
        <v>0</v>
      </c>
      <c r="D12" s="46">
        <v>0</v>
      </c>
      <c r="E12" s="36">
        <f>+C12+D12</f>
        <v>0</v>
      </c>
      <c r="F12" s="47">
        <v>1041626.8</v>
      </c>
      <c r="G12" s="48">
        <v>2159819.65</v>
      </c>
      <c r="H12" s="49">
        <v>9778280.74</v>
      </c>
      <c r="I12" s="50">
        <v>700531.05</v>
      </c>
      <c r="J12" s="51">
        <v>0</v>
      </c>
      <c r="K12" s="52">
        <f t="shared" si="0"/>
        <v>0</v>
      </c>
      <c r="L12" s="53">
        <v>0</v>
      </c>
      <c r="M12" s="13"/>
      <c r="N12" s="6"/>
      <c r="O12" s="6"/>
      <c r="P12" s="6"/>
    </row>
    <row r="13" spans="1:16" s="12" customFormat="1" ht="34.5" customHeight="1">
      <c r="A13" s="15" t="s">
        <v>6</v>
      </c>
      <c r="B13" s="43">
        <v>-32348482.12</v>
      </c>
      <c r="C13" s="35">
        <v>-8019934.29</v>
      </c>
      <c r="D13" s="36">
        <v>8068725.68</v>
      </c>
      <c r="E13" s="36">
        <f>C13+D13</f>
        <v>48791.389999999665</v>
      </c>
      <c r="F13" s="37">
        <v>0</v>
      </c>
      <c r="G13" s="38">
        <v>9840498.01</v>
      </c>
      <c r="H13" s="39">
        <v>58279018.21</v>
      </c>
      <c r="I13" s="40">
        <v>1505109.95</v>
      </c>
      <c r="J13" s="41">
        <v>0</v>
      </c>
      <c r="K13" s="42">
        <f t="shared" si="0"/>
        <v>48791.389999999665</v>
      </c>
      <c r="L13" s="54">
        <f>B13+E13</f>
        <v>-32299690.73</v>
      </c>
      <c r="M13" s="11"/>
      <c r="N13" s="9"/>
      <c r="O13" s="9"/>
      <c r="P13" s="9"/>
    </row>
    <row r="14" spans="1:16" s="12" customFormat="1" ht="34.5" customHeight="1">
      <c r="A14" s="16" t="s">
        <v>7</v>
      </c>
      <c r="B14" s="55">
        <v>-104517828.46</v>
      </c>
      <c r="C14" s="45">
        <v>-15402767.79</v>
      </c>
      <c r="D14" s="46">
        <v>15496002.74</v>
      </c>
      <c r="E14" s="36">
        <f>C14+D14</f>
        <v>93234.95000000112</v>
      </c>
      <c r="F14" s="47">
        <v>129093.81</v>
      </c>
      <c r="G14" s="48">
        <v>3756593.65</v>
      </c>
      <c r="H14" s="49">
        <v>30854237.61</v>
      </c>
      <c r="I14" s="50">
        <v>932060.34</v>
      </c>
      <c r="J14" s="51">
        <v>0</v>
      </c>
      <c r="K14" s="52">
        <f t="shared" si="0"/>
        <v>93234.95000000112</v>
      </c>
      <c r="L14" s="54">
        <f>B14+E14</f>
        <v>-104424593.50999999</v>
      </c>
      <c r="M14" s="11"/>
      <c r="N14" s="9"/>
      <c r="O14" s="9"/>
      <c r="P14" s="9"/>
    </row>
    <row r="15" spans="1:16" s="12" customFormat="1" ht="34.5" customHeight="1">
      <c r="A15" s="15" t="s">
        <v>8</v>
      </c>
      <c r="B15" s="34">
        <v>-17902284.15</v>
      </c>
      <c r="C15" s="35">
        <v>-7704182.82</v>
      </c>
      <c r="D15" s="36">
        <v>8045227.5</v>
      </c>
      <c r="E15" s="36">
        <f>C15+D15</f>
        <v>341044.6799999997</v>
      </c>
      <c r="F15" s="37">
        <v>684304.8</v>
      </c>
      <c r="G15" s="38">
        <v>3988671.15</v>
      </c>
      <c r="H15" s="39">
        <v>25527644.76</v>
      </c>
      <c r="I15" s="40">
        <v>361702.76</v>
      </c>
      <c r="J15" s="41">
        <v>0</v>
      </c>
      <c r="K15" s="42">
        <f t="shared" si="0"/>
        <v>341044.6799999997</v>
      </c>
      <c r="L15" s="54">
        <f>B15+E15</f>
        <v>-17561239.47</v>
      </c>
      <c r="M15" s="11"/>
      <c r="N15" s="9"/>
      <c r="O15" s="9"/>
      <c r="P15" s="9"/>
    </row>
    <row r="16" spans="1:16" s="12" customFormat="1" ht="34.5" customHeight="1">
      <c r="A16" s="8" t="s">
        <v>9</v>
      </c>
      <c r="B16" s="56">
        <v>-68057596.87</v>
      </c>
      <c r="C16" s="57">
        <v>-27454919.35</v>
      </c>
      <c r="D16" s="58">
        <v>13224998.69</v>
      </c>
      <c r="E16" s="36">
        <f>C16+D16</f>
        <v>-14229920.660000002</v>
      </c>
      <c r="F16" s="59">
        <v>0</v>
      </c>
      <c r="G16" s="60">
        <v>894795.37</v>
      </c>
      <c r="H16" s="61">
        <v>4790843.59</v>
      </c>
      <c r="I16" s="62">
        <v>3332867.12</v>
      </c>
      <c r="J16" s="63">
        <v>0</v>
      </c>
      <c r="K16" s="64">
        <v>0</v>
      </c>
      <c r="L16" s="54">
        <f>B16+E16</f>
        <v>-82287517.53</v>
      </c>
      <c r="M16" s="11"/>
      <c r="N16" s="9"/>
      <c r="O16" s="9"/>
      <c r="P16" s="9"/>
    </row>
    <row r="17" spans="1:16" s="12" customFormat="1" ht="34.5" customHeight="1" thickBot="1">
      <c r="A17" s="10" t="s">
        <v>15</v>
      </c>
      <c r="B17" s="65">
        <v>0</v>
      </c>
      <c r="C17" s="66">
        <v>-10609046.78</v>
      </c>
      <c r="D17" s="67">
        <v>10723283.22</v>
      </c>
      <c r="E17" s="67">
        <f>SUM(C17:D17)</f>
        <v>114236.44000000134</v>
      </c>
      <c r="F17" s="68">
        <v>0</v>
      </c>
      <c r="G17" s="69">
        <v>3874782.31</v>
      </c>
      <c r="H17" s="70">
        <v>51748698.99</v>
      </c>
      <c r="I17" s="71">
        <v>1105772.95</v>
      </c>
      <c r="J17" s="51">
        <v>0</v>
      </c>
      <c r="K17" s="52">
        <f t="shared" si="0"/>
        <v>114236.44000000134</v>
      </c>
      <c r="L17" s="72">
        <v>0</v>
      </c>
      <c r="M17" s="11"/>
      <c r="N17" s="9"/>
      <c r="O17" s="9"/>
      <c r="P17" s="9"/>
    </row>
    <row r="18" spans="1:12" s="7" customFormat="1" ht="25.5" customHeight="1" thickBot="1">
      <c r="A18" s="18" t="s">
        <v>16</v>
      </c>
      <c r="B18" s="73">
        <f>SUM(B10:B17)</f>
        <v>-222826191.6</v>
      </c>
      <c r="C18" s="74">
        <f>SUM(C10:C17)</f>
        <v>-68413346.25</v>
      </c>
      <c r="D18" s="75">
        <f>+D11+D10+D12+D13+D14+D15+D16+D17</f>
        <v>55558237.83</v>
      </c>
      <c r="E18" s="76">
        <f>+E11+E10+E12+E13+E14+E15+E16+E17</f>
        <v>-12855108.42</v>
      </c>
      <c r="F18" s="77">
        <f aca="true" t="shared" si="1" ref="F18:L18">+F11+F10+F12+F13+F14+F15+F16+F17</f>
        <v>2069334.4300000002</v>
      </c>
      <c r="G18" s="74">
        <f t="shared" si="1"/>
        <v>26685442.419999998</v>
      </c>
      <c r="H18" s="74">
        <f t="shared" si="1"/>
        <v>181787189.62</v>
      </c>
      <c r="I18" s="76">
        <f t="shared" si="1"/>
        <v>8334839.19</v>
      </c>
      <c r="J18" s="78">
        <f t="shared" si="1"/>
        <v>3955</v>
      </c>
      <c r="K18" s="79">
        <f t="shared" si="1"/>
        <v>1370857.2400000019</v>
      </c>
      <c r="L18" s="73">
        <f t="shared" si="1"/>
        <v>-236573041.23999998</v>
      </c>
    </row>
    <row r="19" ht="15" customHeight="1"/>
    <row r="20" spans="1:14" ht="12.75">
      <c r="A20" s="22"/>
      <c r="B20" s="22"/>
      <c r="C20" s="21"/>
      <c r="D20" s="21"/>
      <c r="E20" s="23"/>
      <c r="F20" s="24"/>
      <c r="G20" s="24"/>
      <c r="H20" s="24"/>
      <c r="I20" s="24"/>
      <c r="J20" s="24"/>
      <c r="K20" s="24"/>
      <c r="L20" s="24"/>
      <c r="M20" s="24"/>
      <c r="N20" s="24"/>
    </row>
    <row r="21" spans="1:14" ht="12.75">
      <c r="A21" s="22"/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</sheetData>
  <sheetProtection/>
  <mergeCells count="16">
    <mergeCell ref="L7:L9"/>
    <mergeCell ref="F7:I7"/>
    <mergeCell ref="J8:J9"/>
    <mergeCell ref="G8:G9"/>
    <mergeCell ref="H8:H9"/>
    <mergeCell ref="I8:I9"/>
    <mergeCell ref="A5:K5"/>
    <mergeCell ref="K8:K9"/>
    <mergeCell ref="C8:C9"/>
    <mergeCell ref="B7:B9"/>
    <mergeCell ref="A7:A9"/>
    <mergeCell ref="C7:E7"/>
    <mergeCell ref="D8:D9"/>
    <mergeCell ref="E8:E9"/>
    <mergeCell ref="J7:K7"/>
    <mergeCell ref="F8:F9"/>
  </mergeCells>
  <printOptions horizontalCentered="1"/>
  <pageMargins left="0.3937007874015748" right="0.4330708661417323" top="0.3937007874015748" bottom="0.24" header="0.31496062992125984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Pospíchalová Petra</cp:lastModifiedBy>
  <cp:lastPrinted>2013-04-09T06:51:56Z</cp:lastPrinted>
  <dcterms:created xsi:type="dcterms:W3CDTF">2004-05-19T11:03:36Z</dcterms:created>
  <dcterms:modified xsi:type="dcterms:W3CDTF">2013-04-18T12:14:35Z</dcterms:modified>
  <cp:category/>
  <cp:version/>
  <cp:contentType/>
  <cp:contentStatus/>
</cp:coreProperties>
</file>