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365" windowWidth="19230" windowHeight="1545" activeTab="0"/>
  </bookViews>
  <sheets>
    <sheet name="     RK-10-2013-23, př. 4  " sheetId="1" r:id="rId1"/>
  </sheets>
  <definedNames/>
  <calcPr fullCalcOnLoad="1"/>
</workbook>
</file>

<file path=xl/sharedStrings.xml><?xml version="1.0" encoding="utf-8"?>
<sst xmlns="http://schemas.openxmlformats.org/spreadsheetml/2006/main" count="37" uniqueCount="28">
  <si>
    <t>Krajská knihovna Vysočiny</t>
  </si>
  <si>
    <t>Oblastní galerie Vysočiny v Jihlavě</t>
  </si>
  <si>
    <t>Horácká galerie v Novém Městě na Moravě</t>
  </si>
  <si>
    <t>Galerie výtvarného umění v Havlíčkově Brodě</t>
  </si>
  <si>
    <t>FKSP</t>
  </si>
  <si>
    <t xml:space="preserve">               počet stran: 1</t>
  </si>
  <si>
    <t>v tis. Kč</t>
  </si>
  <si>
    <t>Příspěvková organizace</t>
  </si>
  <si>
    <t xml:space="preserve">Fond odměn </t>
  </si>
  <si>
    <t>Rezervní fond</t>
  </si>
  <si>
    <t>Investiční fond</t>
  </si>
  <si>
    <t>provozní prostředky včetně doplňkové činnosti</t>
  </si>
  <si>
    <t xml:space="preserve">účetní stav </t>
  </si>
  <si>
    <t xml:space="preserve">krytí finančními prostředky </t>
  </si>
  <si>
    <t>rozdíl = krytí-účetní stav</t>
  </si>
  <si>
    <t>Horácké divadlo Jihlava</t>
  </si>
  <si>
    <t>Muzeum Vysočiny Havlíčkův Brod</t>
  </si>
  <si>
    <t>CELKEM</t>
  </si>
  <si>
    <r>
      <t xml:space="preserve">Odvětví: </t>
    </r>
    <r>
      <rPr>
        <b/>
        <sz val="10"/>
        <rFont val="Arial CE"/>
        <family val="2"/>
      </rPr>
      <t>kultura a cestovní ruch</t>
    </r>
  </si>
  <si>
    <t>Přehled stavu provozních prostředků a krytí účtů peněžních fondů k 31. 12. 2012</t>
  </si>
  <si>
    <t>Muzeum Vysočiny Jihlava</t>
  </si>
  <si>
    <t>Muzeum Vysočiny Pelhřimov</t>
  </si>
  <si>
    <t>Muzeum Vysočiny Třebíč</t>
  </si>
  <si>
    <t>Vysočina Tourism</t>
  </si>
  <si>
    <t>Investiční fond a rezervní fond Vysočiny Tourism jsou kryty skladovými zásobami pořízenými v rámci realizace projektů.</t>
  </si>
  <si>
    <t>Rozdíly v FKSP představují půjčky zaměstnanců, které budou postupně spláceny.</t>
  </si>
  <si>
    <t xml:space="preserve">Záporná hodnota v případě provozních prostředků u GVU je kryta ceninami (známky, kolky). </t>
  </si>
  <si>
    <t xml:space="preserve">     RK-10-2013-23, př. 4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</si>
</sst>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6">
    <font>
      <sz val="10"/>
      <name val="Arial CE"/>
      <family val="0"/>
    </font>
    <font>
      <sz val="11"/>
      <color indexed="8"/>
      <name val="Calibri"/>
      <family val="2"/>
    </font>
    <font>
      <sz val="9"/>
      <name val="Arial CE"/>
      <family val="2"/>
    </font>
    <font>
      <b/>
      <u val="single"/>
      <sz val="10"/>
      <name val="Arial CE"/>
      <family val="2"/>
    </font>
    <font>
      <sz val="10"/>
      <name val="Arial"/>
      <family val="2"/>
    </font>
    <font>
      <b/>
      <u val="single"/>
      <sz val="11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b/>
      <sz val="10"/>
      <name val="Arial"/>
      <family val="2"/>
    </font>
    <font>
      <sz val="9"/>
      <color indexed="8"/>
      <name val="Arial CE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Arial CE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/>
      <bottom/>
    </border>
    <border>
      <left/>
      <right style="thin"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0" borderId="0" applyNumberFormat="0">
      <alignment/>
      <protection/>
    </xf>
    <xf numFmtId="0" fontId="4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46" applyFont="1" applyFill="1">
      <alignment/>
      <protection/>
    </xf>
    <xf numFmtId="0" fontId="4" fillId="0" borderId="0" xfId="47" applyFill="1">
      <alignment/>
      <protection/>
    </xf>
    <xf numFmtId="0" fontId="2" fillId="0" borderId="10" xfId="47" applyFont="1" applyFill="1" applyBorder="1" applyAlignment="1">
      <alignment wrapText="1"/>
      <protection/>
    </xf>
    <xf numFmtId="0" fontId="4" fillId="0" borderId="0" xfId="47" applyFill="1" applyAlignment="1">
      <alignment/>
      <protection/>
    </xf>
    <xf numFmtId="0" fontId="3" fillId="0" borderId="0" xfId="47" applyFont="1" applyFill="1">
      <alignment/>
      <protection/>
    </xf>
    <xf numFmtId="0" fontId="3" fillId="0" borderId="0" xfId="46" applyFont="1" applyFill="1">
      <alignment/>
      <protection/>
    </xf>
    <xf numFmtId="0" fontId="0" fillId="0" borderId="0" xfId="46" applyFill="1">
      <alignment/>
      <protection/>
    </xf>
    <xf numFmtId="0" fontId="0" fillId="0" borderId="0" xfId="46" applyFill="1" applyAlignment="1">
      <alignment horizontal="right"/>
      <protection/>
    </xf>
    <xf numFmtId="0" fontId="6" fillId="0" borderId="11" xfId="46" applyFont="1" applyFill="1" applyBorder="1" applyAlignment="1">
      <alignment horizontal="center" vertical="center" wrapText="1"/>
      <protection/>
    </xf>
    <xf numFmtId="0" fontId="6" fillId="0" borderId="12" xfId="46" applyFont="1" applyFill="1" applyBorder="1" applyAlignment="1">
      <alignment horizontal="center" vertical="center" wrapText="1"/>
      <protection/>
    </xf>
    <xf numFmtId="0" fontId="6" fillId="0" borderId="13" xfId="46" applyFont="1" applyFill="1" applyBorder="1" applyAlignment="1">
      <alignment horizontal="center" vertical="center" wrapText="1"/>
      <protection/>
    </xf>
    <xf numFmtId="0" fontId="6" fillId="0" borderId="14" xfId="46" applyFont="1" applyFill="1" applyBorder="1" applyAlignment="1">
      <alignment horizontal="center" vertical="center" wrapText="1"/>
      <protection/>
    </xf>
    <xf numFmtId="0" fontId="6" fillId="0" borderId="0" xfId="47" applyFont="1" applyFill="1">
      <alignment/>
      <protection/>
    </xf>
    <xf numFmtId="3" fontId="4" fillId="0" borderId="0" xfId="47" applyNumberFormat="1" applyFill="1" applyBorder="1">
      <alignment/>
      <protection/>
    </xf>
    <xf numFmtId="3" fontId="8" fillId="0" borderId="11" xfId="47" applyNumberFormat="1" applyFont="1" applyFill="1" applyBorder="1">
      <alignment/>
      <protection/>
    </xf>
    <xf numFmtId="0" fontId="8" fillId="0" borderId="0" xfId="47" applyFont="1" applyFill="1">
      <alignment/>
      <protection/>
    </xf>
    <xf numFmtId="3" fontId="4" fillId="0" borderId="15" xfId="47" applyNumberFormat="1" applyFill="1" applyBorder="1">
      <alignment/>
      <protection/>
    </xf>
    <xf numFmtId="3" fontId="4" fillId="0" borderId="16" xfId="47" applyNumberFormat="1" applyFill="1" applyBorder="1">
      <alignment/>
      <protection/>
    </xf>
    <xf numFmtId="3" fontId="4" fillId="33" borderId="17" xfId="47" applyNumberFormat="1" applyFill="1" applyBorder="1">
      <alignment/>
      <protection/>
    </xf>
    <xf numFmtId="4" fontId="7" fillId="0" borderId="18" xfId="47" applyNumberFormat="1" applyFont="1" applyFill="1" applyBorder="1" applyAlignment="1">
      <alignment horizontal="left" wrapText="1"/>
      <protection/>
    </xf>
    <xf numFmtId="0" fontId="2" fillId="33" borderId="19" xfId="47" applyFont="1" applyFill="1" applyBorder="1" applyAlignment="1">
      <alignment wrapText="1"/>
      <protection/>
    </xf>
    <xf numFmtId="3" fontId="4" fillId="33" borderId="20" xfId="47" applyNumberFormat="1" applyFill="1" applyBorder="1">
      <alignment/>
      <protection/>
    </xf>
    <xf numFmtId="3" fontId="4" fillId="33" borderId="21" xfId="47" applyNumberFormat="1" applyFill="1" applyBorder="1">
      <alignment/>
      <protection/>
    </xf>
    <xf numFmtId="3" fontId="4" fillId="33" borderId="22" xfId="47" applyNumberFormat="1" applyFill="1" applyBorder="1">
      <alignment/>
      <protection/>
    </xf>
    <xf numFmtId="3" fontId="4" fillId="33" borderId="23" xfId="47" applyNumberFormat="1" applyFill="1" applyBorder="1">
      <alignment/>
      <protection/>
    </xf>
    <xf numFmtId="3" fontId="4" fillId="33" borderId="24" xfId="47" applyNumberFormat="1" applyFill="1" applyBorder="1">
      <alignment/>
      <protection/>
    </xf>
    <xf numFmtId="0" fontId="4" fillId="33" borderId="0" xfId="47" applyFill="1">
      <alignment/>
      <protection/>
    </xf>
    <xf numFmtId="0" fontId="44" fillId="33" borderId="19" xfId="47" applyFont="1" applyFill="1" applyBorder="1" applyAlignment="1">
      <alignment wrapText="1"/>
      <protection/>
    </xf>
    <xf numFmtId="3" fontId="45" fillId="33" borderId="20" xfId="47" applyNumberFormat="1" applyFont="1" applyFill="1" applyBorder="1">
      <alignment/>
      <protection/>
    </xf>
    <xf numFmtId="3" fontId="45" fillId="33" borderId="21" xfId="47" applyNumberFormat="1" applyFont="1" applyFill="1" applyBorder="1">
      <alignment/>
      <protection/>
    </xf>
    <xf numFmtId="3" fontId="45" fillId="33" borderId="22" xfId="47" applyNumberFormat="1" applyFont="1" applyFill="1" applyBorder="1">
      <alignment/>
      <protection/>
    </xf>
    <xf numFmtId="3" fontId="45" fillId="33" borderId="23" xfId="47" applyNumberFormat="1" applyFont="1" applyFill="1" applyBorder="1">
      <alignment/>
      <protection/>
    </xf>
    <xf numFmtId="3" fontId="45" fillId="33" borderId="24" xfId="47" applyNumberFormat="1" applyFont="1" applyFill="1" applyBorder="1">
      <alignment/>
      <protection/>
    </xf>
    <xf numFmtId="3" fontId="45" fillId="33" borderId="17" xfId="47" applyNumberFormat="1" applyFont="1" applyFill="1" applyBorder="1">
      <alignment/>
      <protection/>
    </xf>
    <xf numFmtId="3" fontId="4" fillId="33" borderId="22" xfId="47" applyNumberFormat="1" applyFont="1" applyFill="1" applyBorder="1">
      <alignment/>
      <protection/>
    </xf>
    <xf numFmtId="3" fontId="4" fillId="33" borderId="24" xfId="47" applyNumberFormat="1" applyFont="1" applyFill="1" applyBorder="1">
      <alignment/>
      <protection/>
    </xf>
    <xf numFmtId="3" fontId="4" fillId="33" borderId="25" xfId="47" applyNumberFormat="1" applyFill="1" applyBorder="1">
      <alignment/>
      <protection/>
    </xf>
    <xf numFmtId="3" fontId="4" fillId="33" borderId="26" xfId="47" applyNumberFormat="1" applyFill="1" applyBorder="1">
      <alignment/>
      <protection/>
    </xf>
    <xf numFmtId="3" fontId="4" fillId="33" borderId="15" xfId="47" applyNumberFormat="1" applyFill="1" applyBorder="1">
      <alignment/>
      <protection/>
    </xf>
    <xf numFmtId="0" fontId="4" fillId="0" borderId="0" xfId="47" applyFont="1" applyFill="1" applyAlignment="1">
      <alignment horizontal="left" vertical="center" wrapText="1"/>
      <protection/>
    </xf>
    <xf numFmtId="0" fontId="5" fillId="0" borderId="0" xfId="46" applyFont="1" applyFill="1" applyAlignment="1">
      <alignment/>
      <protection/>
    </xf>
    <xf numFmtId="0" fontId="4" fillId="0" borderId="0" xfId="47" applyFill="1" applyAlignment="1">
      <alignment/>
      <protection/>
    </xf>
    <xf numFmtId="0" fontId="6" fillId="0" borderId="0" xfId="47" applyFont="1" applyFill="1" applyAlignment="1">
      <alignment horizontal="right"/>
      <protection/>
    </xf>
    <xf numFmtId="0" fontId="4" fillId="0" borderId="0" xfId="47" applyFill="1" applyAlignment="1">
      <alignment horizontal="right"/>
      <protection/>
    </xf>
    <xf numFmtId="0" fontId="6" fillId="0" borderId="0" xfId="46" applyFont="1" applyFill="1" applyAlignment="1">
      <alignment horizontal="right"/>
      <protection/>
    </xf>
    <xf numFmtId="0" fontId="6" fillId="0" borderId="27" xfId="46" applyFont="1" applyFill="1" applyBorder="1" applyAlignment="1">
      <alignment horizontal="center" vertical="center"/>
      <protection/>
    </xf>
    <xf numFmtId="0" fontId="4" fillId="0" borderId="28" xfId="47" applyFill="1" applyBorder="1" applyAlignment="1">
      <alignment/>
      <protection/>
    </xf>
    <xf numFmtId="0" fontId="6" fillId="0" borderId="29" xfId="46" applyFont="1" applyFill="1" applyBorder="1" applyAlignment="1">
      <alignment horizontal="center" vertical="center"/>
      <protection/>
    </xf>
    <xf numFmtId="0" fontId="6" fillId="0" borderId="30" xfId="47" applyFont="1" applyFill="1" applyBorder="1" applyAlignment="1">
      <alignment horizontal="center" vertical="center"/>
      <protection/>
    </xf>
    <xf numFmtId="0" fontId="6" fillId="0" borderId="31" xfId="47" applyFont="1" applyFill="1" applyBorder="1" applyAlignment="1">
      <alignment horizontal="center" vertical="center"/>
      <protection/>
    </xf>
    <xf numFmtId="0" fontId="6" fillId="0" borderId="27" xfId="46" applyFont="1" applyFill="1" applyBorder="1" applyAlignment="1">
      <alignment horizontal="center" vertical="center" wrapText="1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2" xfId="46"/>
    <cellStyle name="normální_RK112008 výsledky pr4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tabSelected="1" zoomScale="90" zoomScaleNormal="90" zoomScalePageLayoutView="0" workbookViewId="0" topLeftCell="A1">
      <selection activeCell="L1" sqref="L1:N1"/>
    </sheetView>
  </sheetViews>
  <sheetFormatPr defaultColWidth="9.00390625" defaultRowHeight="12.75"/>
  <cols>
    <col min="1" max="1" width="57.125" style="2" customWidth="1"/>
    <col min="2" max="2" width="9.25390625" style="2" customWidth="1"/>
    <col min="3" max="3" width="11.00390625" style="2" customWidth="1"/>
    <col min="4" max="4" width="10.625" style="2" customWidth="1"/>
    <col min="5" max="5" width="9.75390625" style="2" customWidth="1"/>
    <col min="6" max="6" width="10.75390625" style="2" customWidth="1"/>
    <col min="7" max="7" width="9.75390625" style="2" customWidth="1"/>
    <col min="8" max="8" width="9.625" style="2" customWidth="1"/>
    <col min="9" max="9" width="11.25390625" style="2" customWidth="1"/>
    <col min="10" max="10" width="9.875" style="2" customWidth="1"/>
    <col min="11" max="11" width="9.75390625" style="2" customWidth="1"/>
    <col min="12" max="12" width="11.25390625" style="2" customWidth="1"/>
    <col min="13" max="13" width="10.125" style="2" customWidth="1"/>
    <col min="14" max="14" width="12.125" style="2" customWidth="1"/>
    <col min="15" max="16384" width="9.125" style="2" customWidth="1"/>
  </cols>
  <sheetData>
    <row r="1" spans="1:14" ht="12.75" customHeight="1">
      <c r="A1" s="41" t="s">
        <v>19</v>
      </c>
      <c r="B1" s="42"/>
      <c r="C1" s="42"/>
      <c r="D1" s="42"/>
      <c r="L1" s="43" t="s">
        <v>27</v>
      </c>
      <c r="M1" s="44"/>
      <c r="N1" s="44"/>
    </row>
    <row r="2" spans="5:15" s="5" customFormat="1" ht="12.75" customHeight="1">
      <c r="E2" s="6"/>
      <c r="F2" s="6"/>
      <c r="G2" s="6"/>
      <c r="H2" s="6"/>
      <c r="I2" s="6"/>
      <c r="J2" s="6"/>
      <c r="K2" s="6"/>
      <c r="L2" s="6"/>
      <c r="M2" s="45" t="s">
        <v>5</v>
      </c>
      <c r="N2" s="44"/>
      <c r="O2" s="4"/>
    </row>
    <row r="3" spans="1:14" ht="12.75" customHeight="1" thickBot="1">
      <c r="A3" s="1" t="s">
        <v>18</v>
      </c>
      <c r="B3" s="1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8" t="s">
        <v>6</v>
      </c>
    </row>
    <row r="4" spans="1:14" ht="12.75" customHeight="1" thickBot="1">
      <c r="A4" s="46" t="s">
        <v>7</v>
      </c>
      <c r="B4" s="48" t="s">
        <v>8</v>
      </c>
      <c r="C4" s="49"/>
      <c r="D4" s="50"/>
      <c r="E4" s="48" t="s">
        <v>9</v>
      </c>
      <c r="F4" s="49"/>
      <c r="G4" s="50"/>
      <c r="H4" s="48" t="s">
        <v>10</v>
      </c>
      <c r="I4" s="49"/>
      <c r="J4" s="50"/>
      <c r="K4" s="48" t="s">
        <v>4</v>
      </c>
      <c r="L4" s="49"/>
      <c r="M4" s="50"/>
      <c r="N4" s="51" t="s">
        <v>11</v>
      </c>
    </row>
    <row r="5" spans="1:14" s="13" customFormat="1" ht="54" customHeight="1" thickBot="1">
      <c r="A5" s="47"/>
      <c r="B5" s="9" t="s">
        <v>12</v>
      </c>
      <c r="C5" s="10" t="s">
        <v>13</v>
      </c>
      <c r="D5" s="11" t="s">
        <v>14</v>
      </c>
      <c r="E5" s="12" t="s">
        <v>12</v>
      </c>
      <c r="F5" s="10" t="s">
        <v>13</v>
      </c>
      <c r="G5" s="11" t="s">
        <v>14</v>
      </c>
      <c r="H5" s="12" t="s">
        <v>12</v>
      </c>
      <c r="I5" s="10" t="s">
        <v>13</v>
      </c>
      <c r="J5" s="11" t="s">
        <v>14</v>
      </c>
      <c r="K5" s="12" t="s">
        <v>12</v>
      </c>
      <c r="L5" s="10" t="s">
        <v>13</v>
      </c>
      <c r="M5" s="11" t="s">
        <v>14</v>
      </c>
      <c r="N5" s="47"/>
    </row>
    <row r="6" spans="1:14" ht="12.75" customHeight="1">
      <c r="A6" s="28" t="s">
        <v>15</v>
      </c>
      <c r="B6" s="29">
        <v>439.69</v>
      </c>
      <c r="C6" s="30">
        <v>439.69</v>
      </c>
      <c r="D6" s="31">
        <f aca="true" t="shared" si="0" ref="D6:D15">C6-B6</f>
        <v>0</v>
      </c>
      <c r="E6" s="32">
        <v>34.63</v>
      </c>
      <c r="F6" s="30">
        <v>34.63</v>
      </c>
      <c r="G6" s="33">
        <f aca="true" t="shared" si="1" ref="G6:G15">F6-E6</f>
        <v>0</v>
      </c>
      <c r="H6" s="29">
        <v>3672.48</v>
      </c>
      <c r="I6" s="30">
        <v>3672.48</v>
      </c>
      <c r="J6" s="31">
        <f aca="true" t="shared" si="2" ref="J6:J15">I6-H6</f>
        <v>0</v>
      </c>
      <c r="K6" s="32">
        <v>227.36</v>
      </c>
      <c r="L6" s="30">
        <v>224.91</v>
      </c>
      <c r="M6" s="33">
        <f aca="true" t="shared" si="3" ref="M6:M15">L6-K6</f>
        <v>-2.450000000000017</v>
      </c>
      <c r="N6" s="34">
        <v>4513</v>
      </c>
    </row>
    <row r="7" spans="1:14" s="27" customFormat="1" ht="12.75" customHeight="1">
      <c r="A7" s="28" t="s">
        <v>0</v>
      </c>
      <c r="B7" s="29">
        <v>290</v>
      </c>
      <c r="C7" s="30">
        <v>290</v>
      </c>
      <c r="D7" s="31">
        <f t="shared" si="0"/>
        <v>0</v>
      </c>
      <c r="E7" s="32">
        <v>505</v>
      </c>
      <c r="F7" s="30">
        <v>505</v>
      </c>
      <c r="G7" s="33">
        <f t="shared" si="1"/>
        <v>0</v>
      </c>
      <c r="H7" s="29">
        <v>688</v>
      </c>
      <c r="I7" s="30">
        <v>688</v>
      </c>
      <c r="J7" s="31">
        <f t="shared" si="2"/>
        <v>0</v>
      </c>
      <c r="K7" s="32">
        <v>114</v>
      </c>
      <c r="L7" s="30">
        <v>103</v>
      </c>
      <c r="M7" s="33">
        <f t="shared" si="3"/>
        <v>-11</v>
      </c>
      <c r="N7" s="34">
        <v>1150</v>
      </c>
    </row>
    <row r="8" spans="1:14" ht="12.75" customHeight="1">
      <c r="A8" s="21" t="s">
        <v>3</v>
      </c>
      <c r="B8" s="22">
        <v>326.032</v>
      </c>
      <c r="C8" s="23">
        <v>326.03</v>
      </c>
      <c r="D8" s="24">
        <f t="shared" si="0"/>
        <v>-0.0020000000000095497</v>
      </c>
      <c r="E8" s="25">
        <v>520</v>
      </c>
      <c r="F8" s="23">
        <v>520</v>
      </c>
      <c r="G8" s="26">
        <f>F8-E8</f>
        <v>0</v>
      </c>
      <c r="H8" s="22">
        <v>844.51</v>
      </c>
      <c r="I8" s="23">
        <v>844.51</v>
      </c>
      <c r="J8" s="24">
        <f>I8-H8</f>
        <v>0</v>
      </c>
      <c r="K8" s="25">
        <v>7.63</v>
      </c>
      <c r="L8" s="23">
        <v>5.02</v>
      </c>
      <c r="M8" s="26">
        <f>L8-K8</f>
        <v>-2.6100000000000003</v>
      </c>
      <c r="N8" s="19">
        <v>-16</v>
      </c>
    </row>
    <row r="9" spans="1:14" ht="12.75" customHeight="1">
      <c r="A9" s="21" t="s">
        <v>1</v>
      </c>
      <c r="B9" s="22">
        <v>162.45</v>
      </c>
      <c r="C9" s="23">
        <v>162</v>
      </c>
      <c r="D9" s="24">
        <f t="shared" si="0"/>
        <v>-0.44999999999998863</v>
      </c>
      <c r="E9" s="25">
        <v>62.21</v>
      </c>
      <c r="F9" s="23">
        <v>62</v>
      </c>
      <c r="G9" s="26">
        <f>F9-E9</f>
        <v>-0.21000000000000085</v>
      </c>
      <c r="H9" s="22">
        <v>121.64</v>
      </c>
      <c r="I9" s="23">
        <v>122</v>
      </c>
      <c r="J9" s="24">
        <f t="shared" si="2"/>
        <v>0.35999999999999943</v>
      </c>
      <c r="K9" s="25">
        <v>82.33</v>
      </c>
      <c r="L9" s="23">
        <v>74.6</v>
      </c>
      <c r="M9" s="26">
        <f t="shared" si="3"/>
        <v>-7.730000000000004</v>
      </c>
      <c r="N9" s="19">
        <v>95</v>
      </c>
    </row>
    <row r="10" spans="1:14" ht="12.75" customHeight="1">
      <c r="A10" s="21" t="s">
        <v>2</v>
      </c>
      <c r="B10" s="22">
        <v>136</v>
      </c>
      <c r="C10" s="23">
        <v>136</v>
      </c>
      <c r="D10" s="24">
        <f t="shared" si="0"/>
        <v>0</v>
      </c>
      <c r="E10" s="25">
        <v>213</v>
      </c>
      <c r="F10" s="23">
        <v>213</v>
      </c>
      <c r="G10" s="26">
        <f t="shared" si="1"/>
        <v>0</v>
      </c>
      <c r="H10" s="22">
        <v>819</v>
      </c>
      <c r="I10" s="23">
        <v>819</v>
      </c>
      <c r="J10" s="24">
        <f t="shared" si="2"/>
        <v>0</v>
      </c>
      <c r="K10" s="25">
        <v>92.9</v>
      </c>
      <c r="L10" s="23">
        <v>94.59</v>
      </c>
      <c r="M10" s="26">
        <f t="shared" si="3"/>
        <v>1.6899999999999977</v>
      </c>
      <c r="N10" s="19">
        <v>172</v>
      </c>
    </row>
    <row r="11" spans="1:14" ht="12.75" customHeight="1">
      <c r="A11" s="21" t="s">
        <v>16</v>
      </c>
      <c r="B11" s="22">
        <v>10.28</v>
      </c>
      <c r="C11" s="23">
        <v>10.28773</v>
      </c>
      <c r="D11" s="24">
        <f t="shared" si="0"/>
        <v>0.007730000000000459</v>
      </c>
      <c r="E11" s="25">
        <v>139.009</v>
      </c>
      <c r="F11" s="23">
        <v>139.009</v>
      </c>
      <c r="G11" s="26">
        <f t="shared" si="1"/>
        <v>0</v>
      </c>
      <c r="H11" s="22">
        <v>285.619</v>
      </c>
      <c r="I11" s="23">
        <v>285.619</v>
      </c>
      <c r="J11" s="24">
        <f t="shared" si="2"/>
        <v>0</v>
      </c>
      <c r="K11" s="25">
        <v>11.64</v>
      </c>
      <c r="L11" s="23">
        <v>9</v>
      </c>
      <c r="M11" s="26">
        <f t="shared" si="3"/>
        <v>-2.6400000000000006</v>
      </c>
      <c r="N11" s="19">
        <v>452</v>
      </c>
    </row>
    <row r="12" spans="1:14" ht="12.75" customHeight="1">
      <c r="A12" s="21" t="s">
        <v>20</v>
      </c>
      <c r="B12" s="22">
        <v>384.88</v>
      </c>
      <c r="C12" s="23">
        <v>384.88</v>
      </c>
      <c r="D12" s="24">
        <f t="shared" si="0"/>
        <v>0</v>
      </c>
      <c r="E12" s="25">
        <v>903.92</v>
      </c>
      <c r="F12" s="23">
        <v>903.915</v>
      </c>
      <c r="G12" s="26">
        <f t="shared" si="1"/>
        <v>-0.0049999999999954525</v>
      </c>
      <c r="H12" s="22">
        <v>349.44</v>
      </c>
      <c r="I12" s="23">
        <v>349.44</v>
      </c>
      <c r="J12" s="35">
        <f t="shared" si="2"/>
        <v>0</v>
      </c>
      <c r="K12" s="25">
        <v>303.36</v>
      </c>
      <c r="L12" s="23">
        <v>303.36</v>
      </c>
      <c r="M12" s="26">
        <f t="shared" si="3"/>
        <v>0</v>
      </c>
      <c r="N12" s="19">
        <v>126</v>
      </c>
    </row>
    <row r="13" spans="1:14" ht="12.75" customHeight="1">
      <c r="A13" s="21" t="s">
        <v>21</v>
      </c>
      <c r="B13" s="22">
        <v>153.76</v>
      </c>
      <c r="C13" s="23">
        <v>153.76</v>
      </c>
      <c r="D13" s="24">
        <f t="shared" si="0"/>
        <v>0</v>
      </c>
      <c r="E13" s="25">
        <v>550.14</v>
      </c>
      <c r="F13" s="23">
        <v>550.14</v>
      </c>
      <c r="G13" s="26">
        <f t="shared" si="1"/>
        <v>0</v>
      </c>
      <c r="H13" s="22">
        <v>201</v>
      </c>
      <c r="I13" s="23">
        <v>201</v>
      </c>
      <c r="J13" s="24">
        <f t="shared" si="2"/>
        <v>0</v>
      </c>
      <c r="K13" s="25">
        <v>101.32</v>
      </c>
      <c r="L13" s="23">
        <v>97.32</v>
      </c>
      <c r="M13" s="26">
        <f t="shared" si="3"/>
        <v>-4</v>
      </c>
      <c r="N13" s="19">
        <v>674.54</v>
      </c>
    </row>
    <row r="14" spans="1:14" ht="12.75" customHeight="1">
      <c r="A14" s="21" t="s">
        <v>22</v>
      </c>
      <c r="B14" s="22">
        <v>95.96</v>
      </c>
      <c r="C14" s="23">
        <v>95.96</v>
      </c>
      <c r="D14" s="24">
        <f t="shared" si="0"/>
        <v>0</v>
      </c>
      <c r="E14" s="25">
        <v>20.26</v>
      </c>
      <c r="F14" s="23">
        <v>20.26</v>
      </c>
      <c r="G14" s="26">
        <f t="shared" si="1"/>
        <v>0</v>
      </c>
      <c r="H14" s="22">
        <v>301.06</v>
      </c>
      <c r="I14" s="23">
        <v>301.06</v>
      </c>
      <c r="J14" s="24">
        <f t="shared" si="2"/>
        <v>0</v>
      </c>
      <c r="K14" s="25">
        <v>19</v>
      </c>
      <c r="L14" s="23">
        <v>18.76</v>
      </c>
      <c r="M14" s="36">
        <f t="shared" si="3"/>
        <v>-0.23999999999999844</v>
      </c>
      <c r="N14" s="19">
        <v>1098.74</v>
      </c>
    </row>
    <row r="15" spans="1:14" ht="12.75" customHeight="1" thickBot="1">
      <c r="A15" s="3" t="s">
        <v>23</v>
      </c>
      <c r="B15" s="37">
        <v>21.465</v>
      </c>
      <c r="C15" s="38">
        <v>21.47</v>
      </c>
      <c r="D15" s="39">
        <f t="shared" si="0"/>
        <v>0.004999999999999005</v>
      </c>
      <c r="E15" s="38">
        <v>631</v>
      </c>
      <c r="F15" s="38">
        <v>259.33</v>
      </c>
      <c r="G15" s="14">
        <f t="shared" si="1"/>
        <v>-371.67</v>
      </c>
      <c r="H15" s="37">
        <v>875</v>
      </c>
      <c r="I15" s="38">
        <v>0</v>
      </c>
      <c r="J15" s="17">
        <f t="shared" si="2"/>
        <v>-875</v>
      </c>
      <c r="K15" s="38">
        <v>40</v>
      </c>
      <c r="L15" s="38">
        <v>43</v>
      </c>
      <c r="M15" s="14">
        <f t="shared" si="3"/>
        <v>3</v>
      </c>
      <c r="N15" s="18">
        <v>152</v>
      </c>
    </row>
    <row r="16" spans="1:14" s="16" customFormat="1" ht="13.5" customHeight="1" thickBot="1">
      <c r="A16" s="20" t="s">
        <v>17</v>
      </c>
      <c r="B16" s="15">
        <f aca="true" t="shared" si="4" ref="B16:N16">SUM(B6:B15)</f>
        <v>2020.5169999999998</v>
      </c>
      <c r="C16" s="15">
        <f t="shared" si="4"/>
        <v>2020.07773</v>
      </c>
      <c r="D16" s="15">
        <f t="shared" si="4"/>
        <v>-0.4392699999999987</v>
      </c>
      <c r="E16" s="15">
        <f t="shared" si="4"/>
        <v>3579.1690000000003</v>
      </c>
      <c r="F16" s="15">
        <f t="shared" si="4"/>
        <v>3207.284</v>
      </c>
      <c r="G16" s="15">
        <f t="shared" si="4"/>
        <v>-371.885</v>
      </c>
      <c r="H16" s="15">
        <f t="shared" si="4"/>
        <v>8157.749</v>
      </c>
      <c r="I16" s="15">
        <f t="shared" si="4"/>
        <v>7283.1089999999995</v>
      </c>
      <c r="J16" s="15">
        <f t="shared" si="4"/>
        <v>-874.64</v>
      </c>
      <c r="K16" s="15">
        <f t="shared" si="4"/>
        <v>999.54</v>
      </c>
      <c r="L16" s="15">
        <f t="shared" si="4"/>
        <v>973.56</v>
      </c>
      <c r="M16" s="15">
        <f t="shared" si="4"/>
        <v>-25.98000000000002</v>
      </c>
      <c r="N16" s="15">
        <f t="shared" si="4"/>
        <v>8417.28</v>
      </c>
    </row>
    <row r="17" ht="12.75" customHeight="1"/>
    <row r="18" spans="1:14" ht="15.75" customHeight="1">
      <c r="A18" s="40" t="s">
        <v>25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</row>
    <row r="19" ht="12.75" customHeight="1">
      <c r="A19" s="2" t="s">
        <v>26</v>
      </c>
    </row>
    <row r="20" ht="12.75" customHeight="1">
      <c r="A20" s="2" t="s">
        <v>24</v>
      </c>
    </row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</sheetData>
  <sheetProtection/>
  <mergeCells count="10">
    <mergeCell ref="A18:N18"/>
    <mergeCell ref="A1:D1"/>
    <mergeCell ref="L1:N1"/>
    <mergeCell ref="M2:N2"/>
    <mergeCell ref="A4:A5"/>
    <mergeCell ref="B4:D4"/>
    <mergeCell ref="E4:G4"/>
    <mergeCell ref="H4:J4"/>
    <mergeCell ref="N4:N5"/>
    <mergeCell ref="K4:M4"/>
  </mergeCells>
  <printOptions/>
  <pageMargins left="0.7874015748031497" right="0.7874015748031497" top="0.7874015748031497" bottom="0.984251968503937" header="0.5118110236220472" footer="0.5118110236220472"/>
  <pageSetup fitToHeight="1" fitToWidth="1" horizontalDpi="300" verticalDpi="300" orientation="landscape" paperSize="9" scale="65" r:id="rId1"/>
  <headerFooter alignWithMargins="0"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janickova</dc:creator>
  <cp:keywords/>
  <dc:description/>
  <cp:lastModifiedBy>Pospíchalová Petra</cp:lastModifiedBy>
  <cp:lastPrinted>2013-03-11T10:19:49Z</cp:lastPrinted>
  <dcterms:created xsi:type="dcterms:W3CDTF">2005-05-05T05:50:46Z</dcterms:created>
  <dcterms:modified xsi:type="dcterms:W3CDTF">2013-03-14T09:59:26Z</dcterms:modified>
  <cp:category/>
  <cp:version/>
  <cp:contentType/>
  <cp:contentStatus/>
</cp:coreProperties>
</file>