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6" windowWidth="9468" windowHeight="4920" activeTab="0"/>
  </bookViews>
  <sheets>
    <sheet name="List1" sheetId="1" r:id="rId1"/>
    <sheet name="List2" sheetId="2" r:id="rId2"/>
    <sheet name="List3" sheetId="3" r:id="rId3"/>
    <sheet name="List5" sheetId="4" r:id="rId4"/>
    <sheet name="List6" sheetId="5" r:id="rId5"/>
    <sheet name="počet obyvatel" sheetId="6" r:id="rId6"/>
  </sheets>
  <definedNames>
    <definedName name="_xlnm.Print_Area" localSheetId="0">'List1'!$A$3:$P$99</definedName>
    <definedName name="_xlnm.Print_Area" localSheetId="1">'List2'!$A$1:$S$90</definedName>
    <definedName name="_xlnm.Print_Area" localSheetId="3">'List5'!$A$1:$H$50</definedName>
    <definedName name="_xlnm.Print_Area" localSheetId="4">'List6'!$A$1:$R$36</definedName>
    <definedName name="_xlnm.Print_Area" localSheetId="5">'počet obyvatel'!$A$1:$I$58</definedName>
  </definedNames>
  <calcPr fullCalcOnLoad="1"/>
</workbook>
</file>

<file path=xl/sharedStrings.xml><?xml version="1.0" encoding="utf-8"?>
<sst xmlns="http://schemas.openxmlformats.org/spreadsheetml/2006/main" count="488" uniqueCount="256">
  <si>
    <t>mravnostní</t>
  </si>
  <si>
    <t>ostatní</t>
  </si>
  <si>
    <t>zbývající</t>
  </si>
  <si>
    <t>kraj</t>
  </si>
  <si>
    <t>TČ</t>
  </si>
  <si>
    <t>násilná</t>
  </si>
  <si>
    <t>majetková</t>
  </si>
  <si>
    <t>hospodář.</t>
  </si>
  <si>
    <t>vojenská</t>
  </si>
  <si>
    <t>Jihlava</t>
  </si>
  <si>
    <t>Třebíč</t>
  </si>
  <si>
    <t>Pelhřimov</t>
  </si>
  <si>
    <t>Praha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</si>
  <si>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</si>
  <si>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</si>
  <si>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</si>
  <si>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</si>
  <si>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</si>
  <si>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</si>
  <si>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</si>
  <si>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</si>
  <si>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</si>
  <si>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</si>
  <si>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</si>
  <si>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</si>
  <si>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ČR</t>
  </si>
  <si>
    <t>Rok</t>
  </si>
  <si>
    <t>celkem</t>
  </si>
  <si>
    <t>Středočeský</t>
  </si>
  <si>
    <t>obyvatel</t>
  </si>
  <si>
    <t>kraj celkem</t>
  </si>
  <si>
    <t xml:space="preserve">ostatní </t>
  </si>
  <si>
    <t>Chotěboř</t>
  </si>
  <si>
    <t>Okres</t>
  </si>
  <si>
    <t>Moravskoslezský kraj</t>
  </si>
  <si>
    <t>Hlavní město Praha</t>
  </si>
  <si>
    <t>Jihomoravský kraj</t>
  </si>
  <si>
    <t>Středočeský kraj</t>
  </si>
  <si>
    <t>Ústecký kraj</t>
  </si>
  <si>
    <t>Olomoucký kraj</t>
  </si>
  <si>
    <t>Jihočeský kraj</t>
  </si>
  <si>
    <t>Zlínský kraj</t>
  </si>
  <si>
    <t>Plzeňský kraj</t>
  </si>
  <si>
    <t>Královéhradecký kraj</t>
  </si>
  <si>
    <t>Pardubický kraj</t>
  </si>
  <si>
    <t>Liberecký kraj</t>
  </si>
  <si>
    <t>Karlovarský kraj</t>
  </si>
  <si>
    <t>Havlíčkův Brod</t>
  </si>
  <si>
    <t>Žďár nad Sázavou</t>
  </si>
  <si>
    <t>kraj-okres</t>
  </si>
  <si>
    <t>Žďár n. Sáz.</t>
  </si>
  <si>
    <t xml:space="preserve">trestná </t>
  </si>
  <si>
    <t>činnost</t>
  </si>
  <si>
    <t>trestná</t>
  </si>
  <si>
    <t xml:space="preserve">násilná </t>
  </si>
  <si>
    <t xml:space="preserve">majetková </t>
  </si>
  <si>
    <t xml:space="preserve">zbývající </t>
  </si>
  <si>
    <t>hospodářská</t>
  </si>
  <si>
    <t>na 10 tis.</t>
  </si>
  <si>
    <t>Trestná činnost</t>
  </si>
  <si>
    <t>trestné činy</t>
  </si>
  <si>
    <t>Počet obyvatel</t>
  </si>
  <si>
    <t>Golčův Jeníkov</t>
  </si>
  <si>
    <t>Ledeč nad Sázavou</t>
  </si>
  <si>
    <t>Přibyslav</t>
  </si>
  <si>
    <t>Světlá nad Sázavou</t>
  </si>
  <si>
    <t>Polná</t>
  </si>
  <si>
    <t>Telč</t>
  </si>
  <si>
    <t>Třešť</t>
  </si>
  <si>
    <t>Humpolec</t>
  </si>
  <si>
    <t>Pacov</t>
  </si>
  <si>
    <t>Počátky</t>
  </si>
  <si>
    <t>Hrotovice</t>
  </si>
  <si>
    <t>Jemnice</t>
  </si>
  <si>
    <t>Okříšky</t>
  </si>
  <si>
    <t>Velká Bíteš</t>
  </si>
  <si>
    <t>Velké Meziříčí</t>
  </si>
  <si>
    <t>loupeže</t>
  </si>
  <si>
    <t>kapesní</t>
  </si>
  <si>
    <t>věcí z aut</t>
  </si>
  <si>
    <t>jízdních kol</t>
  </si>
  <si>
    <t>poškozování cizí věci</t>
  </si>
  <si>
    <t>výtržnictví</t>
  </si>
  <si>
    <t>sprejerství</t>
  </si>
  <si>
    <t>úvěrový podvod</t>
  </si>
  <si>
    <t>Kamenice nad Lipou</t>
  </si>
  <si>
    <t>Moravské Budějovice</t>
  </si>
  <si>
    <t>Náměšť nad Oslavou</t>
  </si>
  <si>
    <t>Nové Město na Moravě</t>
  </si>
  <si>
    <t xml:space="preserve">Počet </t>
  </si>
  <si>
    <t>absolutně</t>
  </si>
  <si>
    <t>relativně *</t>
  </si>
  <si>
    <t xml:space="preserve">         * trestná činnost v přepočtu na 10 tis. obyvatel</t>
  </si>
  <si>
    <t>škoda **</t>
  </si>
  <si>
    <t>z toho krádeže</t>
  </si>
  <si>
    <t xml:space="preserve">          vloupání</t>
  </si>
  <si>
    <t xml:space="preserve">          ostatní </t>
  </si>
  <si>
    <t>porušování domovní svobody</t>
  </si>
  <si>
    <t>úmyslné ublížení na zdraví</t>
  </si>
  <si>
    <t>Trestné činy</t>
  </si>
  <si>
    <t>z toho ohrožování mravnosti</t>
  </si>
  <si>
    <t>pohlavní zneužívání</t>
  </si>
  <si>
    <t xml:space="preserve">          znásilnění</t>
  </si>
  <si>
    <t>majetková - krádeže prosté</t>
  </si>
  <si>
    <t>z toho kapesní</t>
  </si>
  <si>
    <t>krádeže aut</t>
  </si>
  <si>
    <t>součástek mot. Vozidel</t>
  </si>
  <si>
    <t>v bytech</t>
  </si>
  <si>
    <t>v jiných objektech</t>
  </si>
  <si>
    <t>z toho do bytů</t>
  </si>
  <si>
    <t>rodinných domků</t>
  </si>
  <si>
    <t>ostatních objektů</t>
  </si>
  <si>
    <t>restaurací</t>
  </si>
  <si>
    <t>obchodů</t>
  </si>
  <si>
    <t>škol</t>
  </si>
  <si>
    <t>obecních objektů</t>
  </si>
  <si>
    <t xml:space="preserve">víkendových chat </t>
  </si>
  <si>
    <t>z toho podvod</t>
  </si>
  <si>
    <t>majetková - vloupání</t>
  </si>
  <si>
    <t>majetková - ostatní</t>
  </si>
  <si>
    <t>ostatní kriminalita</t>
  </si>
  <si>
    <t>z toho "drogy"</t>
  </si>
  <si>
    <t>ohrožování mravní výchovy</t>
  </si>
  <si>
    <t>maření výkonu úř. rozhod.</t>
  </si>
  <si>
    <t>podávání alk. nápojů mlád.</t>
  </si>
  <si>
    <t>zbývající kriminalita</t>
  </si>
  <si>
    <t>ohrožení pod vlivem NL a Al</t>
  </si>
  <si>
    <t>TČ spojené s extremismem</t>
  </si>
  <si>
    <t>zanedbání povinné výživy</t>
  </si>
  <si>
    <t>pojistný podvod</t>
  </si>
  <si>
    <t>podplácení</t>
  </si>
  <si>
    <t>přijímání úplatku</t>
  </si>
  <si>
    <t>z  toho podvod</t>
  </si>
  <si>
    <t>ostatní TČ</t>
  </si>
  <si>
    <t>domácí násilí *</t>
  </si>
  <si>
    <t>* zahrnuje TČ "Týrání svěřené osoby" a "Týrání osoby žijící ve spol. obydlí"</t>
  </si>
  <si>
    <t>do 14 let</t>
  </si>
  <si>
    <t>skupina</t>
  </si>
  <si>
    <r>
      <t xml:space="preserve">z toho </t>
    </r>
    <r>
      <rPr>
        <sz val="10"/>
        <rFont val="Arial CE"/>
        <family val="0"/>
      </rPr>
      <t>úvěrový podvod</t>
    </r>
  </si>
  <si>
    <t>ohrožení pod vlivem NL, opilství</t>
  </si>
  <si>
    <t xml:space="preserve">z toho </t>
  </si>
  <si>
    <t>maření výkonu úř. Rozhodnutí</t>
  </si>
  <si>
    <t>nedovolená výroba a držení "drog"</t>
  </si>
  <si>
    <t>z toho</t>
  </si>
  <si>
    <t>vloupání do ostatních objektů</t>
  </si>
  <si>
    <t>do rodiných domů a bytů</t>
  </si>
  <si>
    <t>do chat</t>
  </si>
  <si>
    <t>úmyslného ublížení na zdraví</t>
  </si>
  <si>
    <t>krádeží aut</t>
  </si>
  <si>
    <t>krádeží věcí z aut</t>
  </si>
  <si>
    <t>krádeží v jiných objektech</t>
  </si>
  <si>
    <t>domácí násilí</t>
  </si>
  <si>
    <t>ublížení na zdraví</t>
  </si>
  <si>
    <t>znásilnění</t>
  </si>
  <si>
    <t>na osobách</t>
  </si>
  <si>
    <t>recidivisté</t>
  </si>
  <si>
    <t>krádeže věcí z aut</t>
  </si>
  <si>
    <t>ktrádeže v jiných objektech</t>
  </si>
  <si>
    <t>Pachatel</t>
  </si>
  <si>
    <t>Poznámka</t>
  </si>
  <si>
    <t>maření výkonu úředního rozhodnutí</t>
  </si>
  <si>
    <t xml:space="preserve">Tabulka č. 4 - celková trestná činnost v kraji a okresech od roku 2007 </t>
  </si>
  <si>
    <t>nezaměstnanosti</t>
  </si>
  <si>
    <t>kriminality</t>
  </si>
  <si>
    <t>Index *</t>
  </si>
  <si>
    <t>Index počtu vypl.</t>
  </si>
  <si>
    <t>sociálních dávek *</t>
  </si>
  <si>
    <t xml:space="preserve">Součet </t>
  </si>
  <si>
    <t>indexů</t>
  </si>
  <si>
    <t>Pořadí</t>
  </si>
  <si>
    <t>v ČR</t>
  </si>
  <si>
    <t>Kraj Vysočina</t>
  </si>
  <si>
    <t>60.</t>
  </si>
  <si>
    <t>53.</t>
  </si>
  <si>
    <t>66.</t>
  </si>
  <si>
    <t>20.</t>
  </si>
  <si>
    <t>57.</t>
  </si>
  <si>
    <t>* na 10 tis. Obyvatel</t>
  </si>
  <si>
    <t>9.</t>
  </si>
  <si>
    <t>objasněno</t>
  </si>
  <si>
    <t>v %</t>
  </si>
  <si>
    <t>52.6</t>
  </si>
  <si>
    <t>úmyslné ubl. Na zdraví</t>
  </si>
  <si>
    <t>vloupání do RD a bytů</t>
  </si>
  <si>
    <t>vloupání do chat</t>
  </si>
  <si>
    <r>
      <t xml:space="preserve">z toho </t>
    </r>
    <r>
      <rPr>
        <sz val="10"/>
        <rFont val="Arial CE"/>
        <family val="0"/>
      </rPr>
      <t>výtržnictví</t>
    </r>
  </si>
  <si>
    <r>
      <t xml:space="preserve">z toho </t>
    </r>
    <r>
      <rPr>
        <sz val="10"/>
        <rFont val="Arial CE"/>
        <family val="0"/>
      </rPr>
      <t>ohrožení pod vlivem NL, opil.</t>
    </r>
  </si>
  <si>
    <t>hospodářská kriminalita</t>
  </si>
  <si>
    <t>Havlíčkův Brod - celkem</t>
  </si>
  <si>
    <r>
      <t>z toho</t>
    </r>
    <r>
      <rPr>
        <sz val="10"/>
        <rFont val="Arial CE"/>
        <family val="0"/>
      </rPr>
      <t xml:space="preserve"> úvěrový podvod</t>
    </r>
  </si>
  <si>
    <t>Jihlava - celkem</t>
  </si>
  <si>
    <t>z toho ohrožení pod vlivem NL, opil.</t>
  </si>
  <si>
    <t>Pelhřimov - celkem</t>
  </si>
  <si>
    <t>z toho výtržnictví</t>
  </si>
  <si>
    <t>z toho úvěrový podvod</t>
  </si>
  <si>
    <t>Třebíč - celkem</t>
  </si>
  <si>
    <t>Žďár nad Sázavou - celkem</t>
  </si>
  <si>
    <t>porušování domoní svobody</t>
  </si>
  <si>
    <t>vloupání do statních objektů</t>
  </si>
  <si>
    <t>porušení domovní svobody</t>
  </si>
  <si>
    <r>
      <t xml:space="preserve">z toho </t>
    </r>
    <r>
      <rPr>
        <sz val="10"/>
        <rFont val="Arial CE"/>
        <family val="0"/>
      </rPr>
      <t>výtržnictví (asprej, drogy?)</t>
    </r>
  </si>
  <si>
    <t>obvodní oddělení</t>
  </si>
  <si>
    <t>Násilná</t>
  </si>
  <si>
    <t>Majetková</t>
  </si>
  <si>
    <t>Mor. Budějovice</t>
  </si>
  <si>
    <t>Kamenice n. Lip.</t>
  </si>
  <si>
    <t>Náměšť n. Osl.</t>
  </si>
  <si>
    <t>Světlá n. Sáz.</t>
  </si>
  <si>
    <t>Jaroměřice n. Rok.</t>
  </si>
  <si>
    <t>Ledeč n. Sáz.</t>
  </si>
  <si>
    <t>N. Město n. Mor.</t>
  </si>
  <si>
    <t>Bystřice n. Per.</t>
  </si>
  <si>
    <t>Celková na 10 tis. Obyvatel</t>
  </si>
  <si>
    <t>Celková - absolutně</t>
  </si>
  <si>
    <t>Bystřice nad Pern.</t>
  </si>
  <si>
    <t>Jaroměřice nad Rok.</t>
  </si>
  <si>
    <t>Obec</t>
  </si>
  <si>
    <t>POU</t>
  </si>
  <si>
    <t>obec</t>
  </si>
  <si>
    <t>Pořadí*</t>
  </si>
  <si>
    <t>z toho vraždy</t>
  </si>
  <si>
    <t>x</t>
  </si>
  <si>
    <t>Všechna ostatní kriminalita</t>
  </si>
  <si>
    <t xml:space="preserve">Tabulka č. 3 - sledované trestné činy </t>
  </si>
  <si>
    <t>Tabulka č. 7 - kriminalita v kraji Vysočina od roku 2007 podle obvodních oddělení Policie ČR</t>
  </si>
  <si>
    <t>oběti celkem</t>
  </si>
  <si>
    <t>15 - 17 let</t>
  </si>
  <si>
    <t>18 - 60 let</t>
  </si>
  <si>
    <t>nad 60 let</t>
  </si>
  <si>
    <t>krádeže</t>
  </si>
  <si>
    <t xml:space="preserve"> krádeže</t>
  </si>
  <si>
    <t>kriminalita</t>
  </si>
  <si>
    <t>ženy</t>
  </si>
  <si>
    <t>2011</t>
  </si>
  <si>
    <t>Kraj</t>
  </si>
  <si>
    <t>Počty obyvatel v krají ČR od roku 2007</t>
  </si>
  <si>
    <t>Počty obyvatel v okresech Kraje Vysočina od roku 2007</t>
  </si>
  <si>
    <t>ORP</t>
  </si>
  <si>
    <t>Počty obyvatel dle ORP a pověřených obcí k 1. 1. 2011</t>
  </si>
  <si>
    <t>0**</t>
  </si>
  <si>
    <t>* průměrné pořadí z pořadí za jednotlivé roky od r. 2007 do r. 2011</t>
  </si>
  <si>
    <t>vloupání do ost. objektů</t>
  </si>
  <si>
    <t xml:space="preserve"> Příloha k Bezpečnostní analýze Kraje Vysočina</t>
  </si>
  <si>
    <t>Tabulka č. 2 - kriminalita v Kraji  Vysočina a v ČR od roku 2007</t>
  </si>
  <si>
    <t xml:space="preserve">Tabulka č. 8 - pachatelé TČ v kraji Vysočina od roku 2007 podle druhů trestné činnosti </t>
  </si>
  <si>
    <t xml:space="preserve">Tabulka č. 9 - skutky spáchané recidivisty </t>
  </si>
  <si>
    <t>Tabulka č.11  - struktura obětí trestných činů v Kraji Vysočina od roku 2008</t>
  </si>
  <si>
    <t>Tabulka č. 10 - oběti trestných činů v Kraji Vysočina dle druhů trestné činnosti od roku 2007</t>
  </si>
  <si>
    <t xml:space="preserve">Tabulka č. 5 - rizikovost okresů Kraje Vysočina za rok 2011 </t>
  </si>
  <si>
    <t>Tabulka č. 6 - skladba kriminality  v okresech Kraje Vysočina od roku 2007</t>
  </si>
  <si>
    <t>** obvodní oddělení P ČR sloučeno s obvodním oddělením  P ČR Hrotovice</t>
  </si>
  <si>
    <r>
      <t xml:space="preserve">z toho </t>
    </r>
    <r>
      <rPr>
        <sz val="10"/>
        <rFont val="Arial CE"/>
        <family val="0"/>
      </rPr>
      <t>úvěrový podvod</t>
    </r>
  </si>
  <si>
    <t>počet stran: 9</t>
  </si>
  <si>
    <t>Tabulka č. 1 - Vývoj celkové kriminality v krajích a České republice od roku 2007</t>
  </si>
  <si>
    <t xml:space="preserve">         ** způsobená škoda je uvedena v mil. Kč</t>
  </si>
  <si>
    <t>RK-29-2012-42, př. 2a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</si>
</sst>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0.000000000"/>
    <numFmt numFmtId="177" formatCode="_-* #,##0.0\ _K_č_-;\-* #,##0.0\ _K_č_-;_-* &quot;-&quot;??\ _K_č_-;_-@_-"/>
    <numFmt numFmtId="178" formatCode="_-* #,##0\ _K_č_-;\-* #,##0\ _K_č_-;_-* &quot;-&quot;??\ _K_č_-;_-@_-"/>
    <numFmt numFmtId="179" formatCode="[$¥€-2]\ #\ ##,000_);[Red]\([$€-2]\ #\ ##,000\)"/>
    <numFmt numFmtId="180" formatCode="0.0E+00"/>
    <numFmt numFmtId="181" formatCode="0E+00"/>
    <numFmt numFmtId="182" formatCode="[$-405]d\.\ mmmm\ yyyy"/>
    <numFmt numFmtId="183" formatCode="&quot;$&quot;#,##0.00_);[Red]\(&quot;$&quot;#,##0.00\)"/>
  </numFmts>
  <fonts count="56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0"/>
      <name val="Arial"/>
      <family val="2"/>
    </font>
    <font>
      <sz val="10"/>
      <name val="Geneva"/>
      <family val="0"/>
    </font>
    <font>
      <sz val="8"/>
      <color indexed="8"/>
      <name val="Arial"/>
      <family val="2"/>
    </font>
    <font>
      <i/>
      <sz val="10"/>
      <name val="Arial CE"/>
      <family val="0"/>
    </font>
    <font>
      <sz val="9"/>
      <name val="Arial"/>
      <family val="2"/>
    </font>
    <font>
      <sz val="11"/>
      <name val="Arial CE"/>
      <family val="0"/>
    </font>
    <font>
      <sz val="11"/>
      <color indexed="8"/>
      <name val="Arial"/>
      <family val="2"/>
    </font>
    <font>
      <i/>
      <sz val="11"/>
      <name val="Arial CE"/>
      <family val="0"/>
    </font>
    <font>
      <b/>
      <sz val="8"/>
      <name val="Arial CE"/>
      <family val="2"/>
    </font>
    <font>
      <sz val="10"/>
      <name val="Helv"/>
      <family val="0"/>
    </font>
    <font>
      <sz val="9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7" xfId="0" applyFill="1" applyBorder="1" applyAlignment="1">
      <alignment/>
    </xf>
    <xf numFmtId="3" fontId="0" fillId="0" borderId="0" xfId="0" applyNumberFormat="1" applyBorder="1" applyAlignment="1">
      <alignment wrapText="1"/>
    </xf>
    <xf numFmtId="175" fontId="9" fillId="0" borderId="0" xfId="0" applyNumberFormat="1" applyFont="1" applyFill="1" applyBorder="1" applyAlignment="1">
      <alignment horizontal="right"/>
    </xf>
    <xf numFmtId="174" fontId="0" fillId="0" borderId="10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20" xfId="0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74" fontId="10" fillId="0" borderId="10" xfId="0" applyNumberFormat="1" applyFont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35" xfId="0" applyFont="1" applyBorder="1" applyAlignment="1">
      <alignment horizontal="center"/>
    </xf>
    <xf numFmtId="175" fontId="0" fillId="0" borderId="13" xfId="0" applyNumberFormat="1" applyFont="1" applyFill="1" applyBorder="1" applyAlignment="1">
      <alignment horizontal="center"/>
    </xf>
    <xf numFmtId="175" fontId="0" fillId="0" borderId="14" xfId="0" applyNumberFormat="1" applyFont="1" applyFill="1" applyBorder="1" applyAlignment="1">
      <alignment horizontal="center"/>
    </xf>
    <xf numFmtId="175" fontId="0" fillId="0" borderId="14" xfId="0" applyNumberFormat="1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17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74" fontId="0" fillId="0" borderId="13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Fill="1" applyBorder="1" applyAlignment="1">
      <alignment/>
    </xf>
    <xf numFmtId="0" fontId="10" fillId="0" borderId="0" xfId="0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4" fillId="0" borderId="18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/>
    </xf>
    <xf numFmtId="0" fontId="4" fillId="0" borderId="47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5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22" xfId="0" applyFont="1" applyBorder="1" applyAlignment="1">
      <alignment horizontal="center" vertical="top"/>
    </xf>
    <xf numFmtId="3" fontId="0" fillId="0" borderId="0" xfId="49" applyNumberFormat="1" applyFont="1" applyBorder="1" applyAlignment="1">
      <alignment horizontal="center"/>
      <protection/>
    </xf>
    <xf numFmtId="3" fontId="0" fillId="0" borderId="32" xfId="49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wrapText="1"/>
    </xf>
    <xf numFmtId="174" fontId="0" fillId="0" borderId="11" xfId="0" applyNumberFormat="1" applyBorder="1" applyAlignment="1">
      <alignment horizontal="center"/>
    </xf>
    <xf numFmtId="174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28" xfId="0" applyFon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4" fillId="0" borderId="22" xfId="0" applyNumberFormat="1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3" fontId="0" fillId="0" borderId="52" xfId="0" applyNumberFormat="1" applyBorder="1" applyAlignment="1">
      <alignment horizontal="center"/>
    </xf>
    <xf numFmtId="3" fontId="4" fillId="0" borderId="34" xfId="0" applyNumberFormat="1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174" fontId="10" fillId="0" borderId="11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center" vertical="top" wrapText="1"/>
    </xf>
    <xf numFmtId="3" fontId="4" fillId="0" borderId="44" xfId="0" applyNumberFormat="1" applyFont="1" applyFill="1" applyBorder="1" applyAlignment="1">
      <alignment horizontal="center" vertical="top" wrapText="1"/>
    </xf>
    <xf numFmtId="174" fontId="10" fillId="0" borderId="13" xfId="0" applyNumberFormat="1" applyFont="1" applyBorder="1" applyAlignment="1">
      <alignment horizontal="center"/>
    </xf>
    <xf numFmtId="0" fontId="4" fillId="0" borderId="44" xfId="0" applyFont="1" applyFill="1" applyBorder="1" applyAlignment="1">
      <alignment horizontal="center" vertical="top" wrapText="1"/>
    </xf>
    <xf numFmtId="3" fontId="4" fillId="0" borderId="24" xfId="0" applyNumberFormat="1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13" fillId="0" borderId="17" xfId="0" applyFont="1" applyBorder="1" applyAlignment="1">
      <alignment/>
    </xf>
    <xf numFmtId="49" fontId="12" fillId="0" borderId="0" xfId="0" applyNumberFormat="1" applyFont="1" applyBorder="1" applyAlignment="1">
      <alignment horizontal="right" vertical="top" wrapText="1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56" xfId="0" applyFill="1" applyBorder="1" applyAlignment="1">
      <alignment/>
    </xf>
    <xf numFmtId="164" fontId="0" fillId="0" borderId="2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13" fillId="0" borderId="0" xfId="0" applyFont="1" applyBorder="1" applyAlignment="1">
      <alignment/>
    </xf>
    <xf numFmtId="0" fontId="0" fillId="33" borderId="0" xfId="0" applyFill="1" applyAlignment="1">
      <alignment/>
    </xf>
    <xf numFmtId="3" fontId="4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/>
    </xf>
    <xf numFmtId="3" fontId="0" fillId="0" borderId="58" xfId="0" applyNumberFormat="1" applyBorder="1" applyAlignment="1">
      <alignment horizontal="center"/>
    </xf>
    <xf numFmtId="0" fontId="0" fillId="33" borderId="11" xfId="0" applyFont="1" applyFill="1" applyBorder="1" applyAlignment="1">
      <alignment/>
    </xf>
    <xf numFmtId="3" fontId="4" fillId="0" borderId="27" xfId="0" applyNumberFormat="1" applyFont="1" applyFill="1" applyBorder="1" applyAlignment="1">
      <alignment horizontal="right" vertical="top" wrapText="1"/>
    </xf>
    <xf numFmtId="3" fontId="4" fillId="0" borderId="41" xfId="0" applyNumberFormat="1" applyFont="1" applyFill="1" applyBorder="1" applyAlignment="1">
      <alignment horizontal="right" vertical="top" wrapText="1"/>
    </xf>
    <xf numFmtId="3" fontId="4" fillId="0" borderId="34" xfId="0" applyNumberFormat="1" applyFont="1" applyFill="1" applyBorder="1" applyAlignment="1">
      <alignment horizontal="center" vertical="top" wrapText="1" readingOrder="1"/>
    </xf>
    <xf numFmtId="0" fontId="4" fillId="0" borderId="34" xfId="0" applyFont="1" applyFill="1" applyBorder="1" applyAlignment="1">
      <alignment horizontal="center" vertical="top" wrapText="1" readingOrder="1"/>
    </xf>
    <xf numFmtId="0" fontId="4" fillId="0" borderId="44" xfId="0" applyFont="1" applyFill="1" applyBorder="1" applyAlignment="1">
      <alignment horizontal="center" vertical="top" wrapText="1" readingOrder="1"/>
    </xf>
    <xf numFmtId="3" fontId="4" fillId="0" borderId="29" xfId="0" applyNumberFormat="1" applyFont="1" applyFill="1" applyBorder="1" applyAlignment="1">
      <alignment horizontal="center" vertical="top" wrapText="1" readingOrder="1"/>
    </xf>
    <xf numFmtId="3" fontId="4" fillId="0" borderId="45" xfId="0" applyNumberFormat="1" applyFont="1" applyFill="1" applyBorder="1" applyAlignment="1">
      <alignment horizontal="center" vertical="top" wrapText="1" readingOrder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22" xfId="49" applyNumberFormat="1" applyFont="1" applyBorder="1" applyAlignment="1">
      <alignment horizontal="center"/>
      <protection/>
    </xf>
    <xf numFmtId="3" fontId="0" fillId="0" borderId="23" xfId="49" applyNumberFormat="1" applyFont="1" applyBorder="1" applyAlignment="1">
      <alignment horizontal="center"/>
      <protection/>
    </xf>
    <xf numFmtId="3" fontId="0" fillId="0" borderId="22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0" fontId="12" fillId="0" borderId="0" xfId="0" applyFont="1" applyFill="1" applyBorder="1" applyAlignment="1">
      <alignment horizontal="right" vertical="top" wrapText="1"/>
    </xf>
    <xf numFmtId="3" fontId="0" fillId="0" borderId="35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6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57" xfId="0" applyNumberFormat="1" applyBorder="1" applyAlignment="1">
      <alignment horizontal="center"/>
    </xf>
    <xf numFmtId="3" fontId="0" fillId="0" borderId="46" xfId="0" applyNumberFormat="1" applyBorder="1" applyAlignment="1">
      <alignment horizontal="left"/>
    </xf>
    <xf numFmtId="3" fontId="0" fillId="0" borderId="27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3" fontId="0" fillId="0" borderId="54" xfId="0" applyNumberFormat="1" applyBorder="1" applyAlignment="1">
      <alignment horizontal="center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 horizontal="center" vertical="top"/>
    </xf>
    <xf numFmtId="0" fontId="0" fillId="0" borderId="14" xfId="0" applyFill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top" wrapText="1"/>
    </xf>
    <xf numFmtId="0" fontId="0" fillId="0" borderId="4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Fill="1" applyBorder="1" applyAlignment="1">
      <alignment/>
    </xf>
    <xf numFmtId="0" fontId="0" fillId="0" borderId="29" xfId="0" applyFont="1" applyBorder="1" applyAlignment="1">
      <alignment horizontal="right" vertical="top"/>
    </xf>
    <xf numFmtId="0" fontId="0" fillId="0" borderId="34" xfId="0" applyFont="1" applyBorder="1" applyAlignment="1">
      <alignment horizontal="right" vertical="top"/>
    </xf>
    <xf numFmtId="0" fontId="0" fillId="0" borderId="45" xfId="0" applyBorder="1" applyAlignment="1">
      <alignment/>
    </xf>
    <xf numFmtId="0" fontId="4" fillId="0" borderId="2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/>
    </xf>
    <xf numFmtId="0" fontId="0" fillId="0" borderId="27" xfId="0" applyFont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/>
    </xf>
    <xf numFmtId="0" fontId="0" fillId="0" borderId="27" xfId="0" applyFont="1" applyFill="1" applyBorder="1" applyAlignment="1">
      <alignment horizontal="center" vertical="top"/>
    </xf>
    <xf numFmtId="0" fontId="0" fillId="0" borderId="27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0" fillId="0" borderId="31" xfId="0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8" xfId="0" applyFill="1" applyBorder="1" applyAlignment="1">
      <alignment horizontal="center"/>
    </xf>
    <xf numFmtId="175" fontId="14" fillId="0" borderId="11" xfId="47" applyNumberFormat="1" applyFont="1" applyFill="1" applyBorder="1" applyAlignment="1">
      <alignment horizontal="center"/>
      <protection/>
    </xf>
    <xf numFmtId="0" fontId="10" fillId="0" borderId="11" xfId="47" applyFont="1" applyFill="1" applyBorder="1" applyAlignment="1">
      <alignment horizontal="center"/>
      <protection/>
    </xf>
    <xf numFmtId="175" fontId="14" fillId="0" borderId="11" xfId="0" applyNumberFormat="1" applyFont="1" applyFill="1" applyBorder="1" applyAlignment="1">
      <alignment horizontal="center"/>
    </xf>
    <xf numFmtId="3" fontId="14" fillId="0" borderId="11" xfId="47" applyNumberFormat="1" applyFont="1" applyFill="1" applyBorder="1" applyAlignment="1">
      <alignment horizontal="center"/>
      <protection/>
    </xf>
    <xf numFmtId="0" fontId="0" fillId="0" borderId="29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top"/>
    </xf>
    <xf numFmtId="0" fontId="0" fillId="0" borderId="4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60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2" xfId="0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0" fillId="0" borderId="51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53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3" fontId="0" fillId="0" borderId="22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  <xf numFmtId="175" fontId="18" fillId="0" borderId="63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 readingOrder="1"/>
    </xf>
    <xf numFmtId="3" fontId="4" fillId="0" borderId="42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42" xfId="0" applyNumberFormat="1" applyBorder="1" applyAlignment="1" applyProtection="1">
      <alignment horizontal="center"/>
      <protection locked="0"/>
    </xf>
    <xf numFmtId="3" fontId="0" fillId="0" borderId="24" xfId="49" applyNumberFormat="1" applyFont="1" applyBorder="1" applyAlignment="1">
      <alignment horizontal="center"/>
      <protection/>
    </xf>
    <xf numFmtId="0" fontId="0" fillId="0" borderId="21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8" xfId="0" applyFill="1" applyBorder="1" applyAlignment="1">
      <alignment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 vertical="top" wrapText="1"/>
    </xf>
    <xf numFmtId="3" fontId="4" fillId="0" borderId="31" xfId="0" applyNumberFormat="1" applyFont="1" applyFill="1" applyBorder="1" applyAlignment="1">
      <alignment horizontal="right" vertical="top" wrapText="1"/>
    </xf>
    <xf numFmtId="3" fontId="4" fillId="0" borderId="32" xfId="0" applyNumberFormat="1" applyFont="1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5" xfId="0" applyNumberFormat="1" applyFont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1" fontId="0" fillId="0" borderId="53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4" fillId="0" borderId="66" xfId="0" applyFont="1" applyFill="1" applyBorder="1" applyAlignment="1">
      <alignment horizontal="right" vertical="top" wrapText="1"/>
    </xf>
    <xf numFmtId="0" fontId="4" fillId="0" borderId="46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0" fillId="0" borderId="56" xfId="0" applyBorder="1" applyAlignment="1">
      <alignment/>
    </xf>
    <xf numFmtId="0" fontId="0" fillId="0" borderId="30" xfId="0" applyBorder="1" applyAlignment="1">
      <alignment/>
    </xf>
    <xf numFmtId="0" fontId="0" fillId="0" borderId="65" xfId="0" applyBorder="1" applyAlignment="1">
      <alignment horizontal="center"/>
    </xf>
    <xf numFmtId="0" fontId="1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8" xfId="0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69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49" xfId="0" applyNumberFormat="1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72" xfId="0" applyFill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 horizontal="center"/>
    </xf>
    <xf numFmtId="0" fontId="4" fillId="33" borderId="22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 horizontal="center" vertical="top" wrapText="1"/>
    </xf>
    <xf numFmtId="3" fontId="0" fillId="33" borderId="22" xfId="0" applyNumberFormat="1" applyFon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4" fillId="33" borderId="4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/>
    </xf>
    <xf numFmtId="3" fontId="4" fillId="33" borderId="42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178" fontId="4" fillId="33" borderId="35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3" fontId="15" fillId="0" borderId="0" xfId="0" applyNumberFormat="1" applyFont="1" applyBorder="1" applyAlignment="1">
      <alignment/>
    </xf>
    <xf numFmtId="175" fontId="10" fillId="0" borderId="73" xfId="0" applyNumberFormat="1" applyFont="1" applyFill="1" applyBorder="1" applyAlignment="1">
      <alignment/>
    </xf>
    <xf numFmtId="175" fontId="10" fillId="0" borderId="68" xfId="0" applyNumberFormat="1" applyFont="1" applyBorder="1" applyAlignment="1">
      <alignment/>
    </xf>
    <xf numFmtId="175" fontId="0" fillId="0" borderId="45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175" fontId="0" fillId="0" borderId="0" xfId="0" applyNumberFormat="1" applyBorder="1" applyAlignment="1">
      <alignment/>
    </xf>
    <xf numFmtId="1" fontId="0" fillId="0" borderId="22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75" fontId="10" fillId="0" borderId="74" xfId="0" applyNumberFormat="1" applyFont="1" applyFill="1" applyBorder="1" applyAlignment="1">
      <alignment/>
    </xf>
    <xf numFmtId="175" fontId="10" fillId="0" borderId="75" xfId="0" applyNumberFormat="1" applyFont="1" applyFill="1" applyBorder="1" applyAlignment="1">
      <alignment/>
    </xf>
    <xf numFmtId="1" fontId="0" fillId="0" borderId="3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 vertical="top"/>
    </xf>
    <xf numFmtId="0" fontId="2" fillId="0" borderId="3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0" fillId="0" borderId="76" xfId="0" applyNumberFormat="1" applyBorder="1" applyAlignment="1">
      <alignment horizontal="center"/>
    </xf>
    <xf numFmtId="175" fontId="0" fillId="0" borderId="30" xfId="0" applyNumberFormat="1" applyFont="1" applyFill="1" applyBorder="1" applyAlignment="1">
      <alignment horizontal="center"/>
    </xf>
    <xf numFmtId="175" fontId="0" fillId="0" borderId="26" xfId="0" applyNumberFormat="1" applyFont="1" applyFill="1" applyBorder="1" applyAlignment="1">
      <alignment horizontal="center"/>
    </xf>
    <xf numFmtId="175" fontId="0" fillId="0" borderId="40" xfId="0" applyNumberFormat="1" applyFont="1" applyFill="1" applyBorder="1" applyAlignment="1">
      <alignment horizontal="center"/>
    </xf>
    <xf numFmtId="175" fontId="0" fillId="0" borderId="43" xfId="0" applyNumberFormat="1" applyFont="1" applyFill="1" applyBorder="1" applyAlignment="1">
      <alignment horizontal="center"/>
    </xf>
    <xf numFmtId="175" fontId="0" fillId="0" borderId="43" xfId="0" applyNumberFormat="1" applyFont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175" fontId="0" fillId="0" borderId="20" xfId="0" applyNumberFormat="1" applyBorder="1" applyAlignment="1">
      <alignment/>
    </xf>
    <xf numFmtId="175" fontId="0" fillId="0" borderId="25" xfId="0" applyNumberFormat="1" applyFont="1" applyFill="1" applyBorder="1" applyAlignment="1">
      <alignment horizontal="center"/>
    </xf>
    <xf numFmtId="175" fontId="0" fillId="0" borderId="33" xfId="0" applyNumberFormat="1" applyFont="1" applyFill="1" applyBorder="1" applyAlignment="1">
      <alignment horizontal="center"/>
    </xf>
    <xf numFmtId="175" fontId="0" fillId="0" borderId="52" xfId="0" applyNumberFormat="1" applyFont="1" applyFill="1" applyBorder="1" applyAlignment="1">
      <alignment horizontal="center"/>
    </xf>
    <xf numFmtId="175" fontId="0" fillId="0" borderId="58" xfId="0" applyNumberFormat="1" applyFont="1" applyFill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175" fontId="0" fillId="0" borderId="50" xfId="0" applyNumberFormat="1" applyFont="1" applyFill="1" applyBorder="1" applyAlignment="1">
      <alignment horizontal="center"/>
    </xf>
    <xf numFmtId="175" fontId="0" fillId="0" borderId="35" xfId="0" applyNumberFormat="1" applyFont="1" applyFill="1" applyBorder="1" applyAlignment="1">
      <alignment horizontal="center"/>
    </xf>
    <xf numFmtId="175" fontId="0" fillId="0" borderId="54" xfId="0" applyNumberFormat="1" applyFont="1" applyFill="1" applyBorder="1" applyAlignment="1">
      <alignment horizontal="center"/>
    </xf>
    <xf numFmtId="175" fontId="10" fillId="0" borderId="77" xfId="0" applyNumberFormat="1" applyFont="1" applyFill="1" applyBorder="1" applyAlignment="1">
      <alignment/>
    </xf>
    <xf numFmtId="0" fontId="2" fillId="0" borderId="67" xfId="0" applyFont="1" applyBorder="1" applyAlignment="1">
      <alignment horizontal="center"/>
    </xf>
    <xf numFmtId="0" fontId="0" fillId="0" borderId="46" xfId="0" applyFont="1" applyBorder="1" applyAlignment="1">
      <alignment horizontal="center" vertical="top"/>
    </xf>
    <xf numFmtId="0" fontId="0" fillId="0" borderId="78" xfId="0" applyFont="1" applyBorder="1" applyAlignment="1">
      <alignment horizontal="center" vertical="top"/>
    </xf>
    <xf numFmtId="0" fontId="0" fillId="0" borderId="79" xfId="0" applyFont="1" applyBorder="1" applyAlignment="1">
      <alignment horizontal="center" vertical="top"/>
    </xf>
    <xf numFmtId="0" fontId="0" fillId="0" borderId="80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0" fontId="4" fillId="0" borderId="61" xfId="0" applyFont="1" applyFill="1" applyBorder="1" applyAlignment="1">
      <alignment horizontal="left" vertical="top" wrapText="1"/>
    </xf>
    <xf numFmtId="0" fontId="4" fillId="0" borderId="81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20" fillId="0" borderId="0" xfId="48" applyFont="1">
      <alignment/>
      <protection/>
    </xf>
    <xf numFmtId="174" fontId="0" fillId="0" borderId="0" xfId="0" applyNumberFormat="1" applyAlignment="1">
      <alignment/>
    </xf>
    <xf numFmtId="0" fontId="0" fillId="0" borderId="82" xfId="0" applyBorder="1" applyAlignment="1">
      <alignment/>
    </xf>
    <xf numFmtId="0" fontId="0" fillId="0" borderId="83" xfId="0" applyFill="1" applyBorder="1" applyAlignment="1">
      <alignment/>
    </xf>
    <xf numFmtId="0" fontId="0" fillId="0" borderId="34" xfId="0" applyBorder="1" applyAlignment="1">
      <alignment horizontal="center" wrapText="1"/>
    </xf>
    <xf numFmtId="0" fontId="4" fillId="0" borderId="34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0" fillId="0" borderId="41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174" fontId="0" fillId="0" borderId="24" xfId="0" applyNumberFormat="1" applyFont="1" applyBorder="1" applyAlignment="1">
      <alignment horizontal="center" vertical="top"/>
    </xf>
    <xf numFmtId="174" fontId="0" fillId="0" borderId="22" xfId="0" applyNumberFormat="1" applyFont="1" applyBorder="1" applyAlignment="1">
      <alignment horizontal="center" vertical="top"/>
    </xf>
    <xf numFmtId="174" fontId="0" fillId="0" borderId="22" xfId="0" applyNumberFormat="1" applyBorder="1" applyAlignment="1">
      <alignment horizontal="center"/>
    </xf>
    <xf numFmtId="174" fontId="4" fillId="0" borderId="22" xfId="0" applyNumberFormat="1" applyFont="1" applyBorder="1" applyAlignment="1">
      <alignment horizontal="center" vertical="top" wrapText="1"/>
    </xf>
    <xf numFmtId="174" fontId="0" fillId="0" borderId="22" xfId="0" applyNumberFormat="1" applyBorder="1" applyAlignment="1">
      <alignment horizontal="center" wrapText="1"/>
    </xf>
    <xf numFmtId="174" fontId="0" fillId="0" borderId="23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10" fillId="0" borderId="51" xfId="47" applyFont="1" applyFill="1" applyBorder="1" applyAlignment="1">
      <alignment horizontal="left" wrapText="1"/>
      <protection/>
    </xf>
    <xf numFmtId="175" fontId="14" fillId="0" borderId="33" xfId="47" applyNumberFormat="1" applyFont="1" applyFill="1" applyBorder="1" applyAlignment="1">
      <alignment horizontal="center"/>
      <protection/>
    </xf>
    <xf numFmtId="175" fontId="10" fillId="0" borderId="53" xfId="47" applyNumberFormat="1" applyFont="1" applyFill="1" applyBorder="1" applyAlignment="1">
      <alignment horizontal="center"/>
      <protection/>
    </xf>
    <xf numFmtId="0" fontId="10" fillId="0" borderId="27" xfId="47" applyFont="1" applyFill="1" applyBorder="1" applyAlignment="1">
      <alignment horizontal="left"/>
      <protection/>
    </xf>
    <xf numFmtId="175" fontId="10" fillId="0" borderId="22" xfId="47" applyNumberFormat="1" applyFont="1" applyFill="1" applyBorder="1" applyAlignment="1">
      <alignment horizontal="center"/>
      <protection/>
    </xf>
    <xf numFmtId="0" fontId="10" fillId="0" borderId="27" xfId="47" applyFont="1" applyFill="1" applyBorder="1" applyAlignment="1">
      <alignment horizontal="left" wrapText="1"/>
      <protection/>
    </xf>
    <xf numFmtId="0" fontId="10" fillId="0" borderId="21" xfId="47" applyFont="1" applyFill="1" applyBorder="1" applyAlignment="1">
      <alignment horizontal="left"/>
      <protection/>
    </xf>
    <xf numFmtId="175" fontId="10" fillId="0" borderId="35" xfId="47" applyNumberFormat="1" applyFont="1" applyFill="1" applyBorder="1" applyAlignment="1">
      <alignment horizontal="center"/>
      <protection/>
    </xf>
    <xf numFmtId="3" fontId="0" fillId="33" borderId="24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3" fontId="2" fillId="0" borderId="31" xfId="0" applyNumberFormat="1" applyFont="1" applyBorder="1" applyAlignment="1">
      <alignment horizontal="center"/>
    </xf>
    <xf numFmtId="174" fontId="2" fillId="0" borderId="14" xfId="0" applyNumberFormat="1" applyFont="1" applyBorder="1" applyAlignment="1">
      <alignment horizontal="center"/>
    </xf>
    <xf numFmtId="0" fontId="5" fillId="0" borderId="32" xfId="0" applyFont="1" applyFill="1" applyBorder="1" applyAlignment="1">
      <alignment horizontal="center" vertical="top" wrapText="1"/>
    </xf>
    <xf numFmtId="3" fontId="2" fillId="0" borderId="43" xfId="0" applyNumberFormat="1" applyFont="1" applyBorder="1" applyAlignment="1">
      <alignment horizontal="center"/>
    </xf>
    <xf numFmtId="3" fontId="5" fillId="0" borderId="45" xfId="0" applyNumberFormat="1" applyFont="1" applyFill="1" applyBorder="1" applyAlignment="1">
      <alignment horizontal="left" vertical="top" wrapText="1"/>
    </xf>
    <xf numFmtId="174" fontId="21" fillId="0" borderId="14" xfId="0" applyNumberFormat="1" applyFont="1" applyBorder="1" applyAlignment="1">
      <alignment horizontal="center"/>
    </xf>
    <xf numFmtId="0" fontId="5" fillId="0" borderId="45" xfId="0" applyFont="1" applyFill="1" applyBorder="1" applyAlignment="1">
      <alignment horizontal="center" vertical="top" wrapText="1" readingOrder="1"/>
    </xf>
    <xf numFmtId="3" fontId="2" fillId="0" borderId="31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vertical="top" wrapText="1"/>
    </xf>
    <xf numFmtId="3" fontId="2" fillId="0" borderId="32" xfId="49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59" xfId="0" applyFont="1" applyBorder="1" applyAlignment="1">
      <alignment/>
    </xf>
    <xf numFmtId="0" fontId="13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61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4" fillId="0" borderId="42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35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35" xfId="0" applyFont="1" applyFill="1" applyBorder="1" applyAlignment="1">
      <alignment horizontal="center" vertical="top" wrapText="1"/>
    </xf>
    <xf numFmtId="0" fontId="0" fillId="0" borderId="35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0" fillId="0" borderId="61" xfId="0" applyFont="1" applyBorder="1" applyAlignment="1">
      <alignment/>
    </xf>
    <xf numFmtId="0" fontId="2" fillId="0" borderId="59" xfId="0" applyFont="1" applyBorder="1" applyAlignment="1">
      <alignment/>
    </xf>
    <xf numFmtId="0" fontId="13" fillId="0" borderId="81" xfId="0" applyFont="1" applyBorder="1" applyAlignment="1">
      <alignment/>
    </xf>
    <xf numFmtId="0" fontId="0" fillId="0" borderId="83" xfId="0" applyFont="1" applyBorder="1" applyAlignment="1">
      <alignment/>
    </xf>
    <xf numFmtId="3" fontId="0" fillId="0" borderId="32" xfId="0" applyNumberFormat="1" applyBorder="1" applyAlignment="1">
      <alignment horizontal="center" wrapText="1"/>
    </xf>
    <xf numFmtId="0" fontId="13" fillId="33" borderId="27" xfId="0" applyFont="1" applyFill="1" applyBorder="1" applyAlignment="1">
      <alignment horizontal="left"/>
    </xf>
    <xf numFmtId="0" fontId="13" fillId="33" borderId="22" xfId="0" applyFont="1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7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33" borderId="47" xfId="0" applyFill="1" applyBorder="1" applyAlignment="1">
      <alignment/>
    </xf>
    <xf numFmtId="0" fontId="0" fillId="33" borderId="49" xfId="0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78" xfId="0" applyFont="1" applyFill="1" applyBorder="1" applyAlignment="1">
      <alignment/>
    </xf>
    <xf numFmtId="3" fontId="4" fillId="33" borderId="25" xfId="0" applyNumberFormat="1" applyFont="1" applyFill="1" applyBorder="1" applyAlignment="1">
      <alignment horizontal="center" vertical="top" wrapText="1"/>
    </xf>
    <xf numFmtId="0" fontId="0" fillId="0" borderId="64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33" borderId="4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84" xfId="0" applyBorder="1" applyAlignment="1">
      <alignment/>
    </xf>
    <xf numFmtId="0" fontId="0" fillId="0" borderId="25" xfId="0" applyFont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7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6" xfId="0" applyBorder="1" applyAlignment="1">
      <alignment/>
    </xf>
    <xf numFmtId="0" fontId="0" fillId="0" borderId="79" xfId="0" applyBorder="1" applyAlignment="1">
      <alignment/>
    </xf>
    <xf numFmtId="0" fontId="0" fillId="0" borderId="18" xfId="0" applyFill="1" applyBorder="1" applyAlignment="1">
      <alignment/>
    </xf>
    <xf numFmtId="0" fontId="0" fillId="0" borderId="85" xfId="0" applyBorder="1" applyAlignment="1">
      <alignment/>
    </xf>
    <xf numFmtId="0" fontId="0" fillId="0" borderId="80" xfId="0" applyBorder="1" applyAlignment="1">
      <alignment/>
    </xf>
    <xf numFmtId="0" fontId="0" fillId="0" borderId="16" xfId="0" applyFill="1" applyBorder="1" applyAlignment="1">
      <alignment/>
    </xf>
    <xf numFmtId="0" fontId="0" fillId="0" borderId="46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86" xfId="0" applyFill="1" applyBorder="1" applyAlignment="1">
      <alignment/>
    </xf>
    <xf numFmtId="0" fontId="0" fillId="0" borderId="15" xfId="0" applyBorder="1" applyAlignment="1">
      <alignment/>
    </xf>
    <xf numFmtId="0" fontId="0" fillId="0" borderId="68" xfId="0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/>
    </xf>
    <xf numFmtId="0" fontId="13" fillId="0" borderId="19" xfId="0" applyFont="1" applyFill="1" applyBorder="1" applyAlignment="1">
      <alignment/>
    </xf>
    <xf numFmtId="0" fontId="13" fillId="0" borderId="56" xfId="0" applyFont="1" applyBorder="1" applyAlignment="1">
      <alignment/>
    </xf>
    <xf numFmtId="0" fontId="13" fillId="0" borderId="79" xfId="0" applyFont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6" xfId="0" applyFont="1" applyBorder="1" applyAlignment="1">
      <alignment/>
    </xf>
    <xf numFmtId="0" fontId="13" fillId="0" borderId="49" xfId="0" applyFont="1" applyBorder="1" applyAlignment="1">
      <alignment/>
    </xf>
    <xf numFmtId="0" fontId="0" fillId="0" borderId="68" xfId="0" applyFill="1" applyBorder="1" applyAlignment="1">
      <alignment/>
    </xf>
    <xf numFmtId="3" fontId="0" fillId="0" borderId="36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85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87" xfId="0" applyBorder="1" applyAlignment="1">
      <alignment/>
    </xf>
    <xf numFmtId="0" fontId="0" fillId="0" borderId="36" xfId="0" applyBorder="1" applyAlignment="1">
      <alignment/>
    </xf>
    <xf numFmtId="3" fontId="0" fillId="0" borderId="87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3" fontId="0" fillId="0" borderId="88" xfId="0" applyNumberFormat="1" applyFont="1" applyBorder="1" applyAlignment="1">
      <alignment horizontal="center"/>
    </xf>
    <xf numFmtId="3" fontId="0" fillId="0" borderId="89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48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66" xfId="0" applyBorder="1" applyAlignment="1">
      <alignment horizontal="center"/>
    </xf>
    <xf numFmtId="3" fontId="0" fillId="0" borderId="18" xfId="0" applyNumberFormat="1" applyBorder="1" applyAlignment="1">
      <alignment horizontal="left"/>
    </xf>
    <xf numFmtId="3" fontId="0" fillId="0" borderId="85" xfId="0" applyNumberFormat="1" applyBorder="1" applyAlignment="1">
      <alignment horizontal="left"/>
    </xf>
    <xf numFmtId="3" fontId="0" fillId="0" borderId="80" xfId="0" applyNumberFormat="1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0" borderId="56" xfId="0" applyNumberFormat="1" applyBorder="1" applyAlignment="1">
      <alignment horizontal="left"/>
    </xf>
    <xf numFmtId="3" fontId="0" fillId="0" borderId="79" xfId="0" applyNumberForma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9" xfId="0" applyBorder="1" applyAlignment="1">
      <alignment horizontal="left"/>
    </xf>
    <xf numFmtId="3" fontId="13" fillId="0" borderId="16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3" fontId="13" fillId="0" borderId="46" xfId="0" applyNumberFormat="1" applyFont="1" applyBorder="1" applyAlignment="1">
      <alignment horizontal="left"/>
    </xf>
    <xf numFmtId="3" fontId="0" fillId="0" borderId="47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16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46" xfId="0" applyNumberFormat="1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left"/>
    </xf>
    <xf numFmtId="3" fontId="0" fillId="0" borderId="47" xfId="0" applyNumberForma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1" xfId="0" applyFill="1" applyBorder="1" applyAlignment="1">
      <alignment/>
    </xf>
    <xf numFmtId="0" fontId="0" fillId="0" borderId="33" xfId="0" applyBorder="1" applyAlignment="1">
      <alignment/>
    </xf>
    <xf numFmtId="0" fontId="0" fillId="0" borderId="58" xfId="0" applyBorder="1" applyAlignment="1">
      <alignment/>
    </xf>
    <xf numFmtId="0" fontId="0" fillId="0" borderId="17" xfId="0" applyFill="1" applyBorder="1" applyAlignment="1">
      <alignment/>
    </xf>
    <xf numFmtId="0" fontId="0" fillId="0" borderId="65" xfId="0" applyBorder="1" applyAlignment="1">
      <alignment/>
    </xf>
    <xf numFmtId="3" fontId="0" fillId="0" borderId="17" xfId="0" applyNumberFormat="1" applyBorder="1" applyAlignment="1">
      <alignment horizontal="left"/>
    </xf>
    <xf numFmtId="3" fontId="0" fillId="0" borderId="65" xfId="0" applyNumberFormat="1" applyBorder="1" applyAlignment="1">
      <alignment horizontal="left"/>
    </xf>
    <xf numFmtId="3" fontId="0" fillId="0" borderId="78" xfId="0" applyNumberFormat="1" applyBorder="1" applyAlignment="1">
      <alignment horizontal="left"/>
    </xf>
    <xf numFmtId="3" fontId="0" fillId="0" borderId="5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0" fillId="0" borderId="42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47" xfId="0" applyBorder="1" applyAlignment="1">
      <alignment horizontal="left"/>
    </xf>
    <xf numFmtId="3" fontId="0" fillId="0" borderId="53" xfId="0" applyNumberFormat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9" xfId="0" applyFill="1" applyBorder="1" applyAlignment="1">
      <alignment/>
    </xf>
    <xf numFmtId="3" fontId="0" fillId="0" borderId="25" xfId="0" applyNumberFormat="1" applyFill="1" applyBorder="1" applyAlignment="1">
      <alignment horizontal="center"/>
    </xf>
    <xf numFmtId="3" fontId="0" fillId="0" borderId="64" xfId="0" applyNumberFormat="1" applyFill="1" applyBorder="1" applyAlignment="1">
      <alignment horizontal="center"/>
    </xf>
    <xf numFmtId="3" fontId="0" fillId="0" borderId="84" xfId="0" applyNumberFormat="1" applyFill="1" applyBorder="1" applyAlignment="1">
      <alignment horizontal="center"/>
    </xf>
    <xf numFmtId="0" fontId="0" fillId="0" borderId="76" xfId="0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78" xfId="0" applyBorder="1" applyAlignment="1">
      <alignment/>
    </xf>
    <xf numFmtId="0" fontId="0" fillId="0" borderId="80" xfId="0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88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7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vusc_ses1_all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00"/>
  <sheetViews>
    <sheetView tabSelected="1" view="pageLayout" workbookViewId="0" topLeftCell="C1">
      <selection activeCell="N4" sqref="N4:P4"/>
    </sheetView>
  </sheetViews>
  <sheetFormatPr defaultColWidth="9.00390625" defaultRowHeight="12.75"/>
  <cols>
    <col min="1" max="1" width="15.125" style="0" customWidth="1"/>
    <col min="2" max="3" width="8.375" style="0" customWidth="1"/>
    <col min="4" max="4" width="7.625" style="0" customWidth="1"/>
    <col min="5" max="6" width="8.375" style="0" customWidth="1"/>
    <col min="7" max="7" width="8.00390625" style="0" customWidth="1"/>
    <col min="8" max="9" width="8.375" style="0" customWidth="1"/>
    <col min="10" max="10" width="7.50390625" style="0" customWidth="1"/>
    <col min="11" max="12" width="8.375" style="0" customWidth="1"/>
    <col min="13" max="13" width="7.50390625" style="0" customWidth="1"/>
    <col min="14" max="14" width="8.375" style="0" customWidth="1"/>
    <col min="15" max="15" width="8.50390625" style="0" customWidth="1"/>
    <col min="16" max="16" width="8.375" style="0" customWidth="1"/>
    <col min="18" max="18" width="10.50390625" style="0" bestFit="1" customWidth="1"/>
    <col min="19" max="19" width="12.625" style="0" bestFit="1" customWidth="1"/>
    <col min="21" max="21" width="10.625" style="0" customWidth="1"/>
    <col min="22" max="22" width="12.00390625" style="0" customWidth="1"/>
  </cols>
  <sheetData>
    <row r="3" spans="1:16" ht="13.5">
      <c r="A3" s="3" t="s">
        <v>242</v>
      </c>
      <c r="N3" s="590" t="s">
        <v>255</v>
      </c>
      <c r="O3" s="590"/>
      <c r="P3" s="590"/>
    </row>
    <row r="4" spans="1:16" ht="13.5" thickBot="1">
      <c r="A4" s="558" t="s">
        <v>253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N4" s="590" t="s">
        <v>252</v>
      </c>
      <c r="O4" s="590"/>
      <c r="P4" s="590"/>
    </row>
    <row r="5" spans="1:23" ht="12.75">
      <c r="A5" s="573" t="s">
        <v>3</v>
      </c>
      <c r="B5" s="576">
        <v>2007</v>
      </c>
      <c r="C5" s="567"/>
      <c r="D5" s="567"/>
      <c r="E5" s="576">
        <v>2008</v>
      </c>
      <c r="F5" s="567"/>
      <c r="G5" s="568"/>
      <c r="H5" s="576">
        <v>2009</v>
      </c>
      <c r="I5" s="567"/>
      <c r="J5" s="567"/>
      <c r="K5" s="576">
        <v>2010</v>
      </c>
      <c r="L5" s="567"/>
      <c r="M5" s="568"/>
      <c r="N5" s="576">
        <v>2011</v>
      </c>
      <c r="O5" s="567"/>
      <c r="P5" s="568"/>
      <c r="Q5" s="20"/>
      <c r="R5" s="20"/>
      <c r="S5" s="20"/>
      <c r="T5" s="577"/>
      <c r="U5" s="577"/>
      <c r="V5" s="577"/>
      <c r="W5" s="2"/>
    </row>
    <row r="6" spans="1:23" ht="12.75">
      <c r="A6" s="574"/>
      <c r="B6" s="570" t="s">
        <v>60</v>
      </c>
      <c r="C6" s="571"/>
      <c r="D6" s="571"/>
      <c r="E6" s="570" t="s">
        <v>60</v>
      </c>
      <c r="F6" s="571"/>
      <c r="G6" s="572"/>
      <c r="H6" s="570" t="s">
        <v>60</v>
      </c>
      <c r="I6" s="571"/>
      <c r="J6" s="572"/>
      <c r="K6" s="570" t="s">
        <v>60</v>
      </c>
      <c r="L6" s="571"/>
      <c r="M6" s="572"/>
      <c r="N6" s="570" t="s">
        <v>60</v>
      </c>
      <c r="O6" s="571"/>
      <c r="P6" s="572"/>
      <c r="Q6" s="20"/>
      <c r="R6" s="20"/>
      <c r="S6" s="20"/>
      <c r="T6" s="577"/>
      <c r="U6" s="577"/>
      <c r="V6" s="577"/>
      <c r="W6" s="569"/>
    </row>
    <row r="7" spans="1:23" ht="13.5" thickBot="1">
      <c r="A7" s="575"/>
      <c r="B7" s="332" t="s">
        <v>90</v>
      </c>
      <c r="C7" s="333" t="s">
        <v>91</v>
      </c>
      <c r="D7" s="334" t="s">
        <v>93</v>
      </c>
      <c r="E7" s="332" t="s">
        <v>90</v>
      </c>
      <c r="F7" s="333" t="s">
        <v>91</v>
      </c>
      <c r="G7" s="334" t="s">
        <v>93</v>
      </c>
      <c r="H7" s="332" t="s">
        <v>90</v>
      </c>
      <c r="I7" s="333" t="s">
        <v>91</v>
      </c>
      <c r="J7" s="334" t="s">
        <v>93</v>
      </c>
      <c r="K7" s="332" t="s">
        <v>90</v>
      </c>
      <c r="L7" s="333" t="s">
        <v>91</v>
      </c>
      <c r="M7" s="335" t="s">
        <v>93</v>
      </c>
      <c r="N7" s="332" t="s">
        <v>90</v>
      </c>
      <c r="O7" s="333" t="s">
        <v>91</v>
      </c>
      <c r="P7" s="335" t="s">
        <v>93</v>
      </c>
      <c r="Q7" s="8"/>
      <c r="R7" s="8"/>
      <c r="S7" s="8"/>
      <c r="T7" s="8"/>
      <c r="U7" s="8"/>
      <c r="V7" s="8"/>
      <c r="W7" s="569"/>
    </row>
    <row r="8" spans="1:23" ht="14.25" customHeight="1">
      <c r="A8" s="18" t="s">
        <v>12</v>
      </c>
      <c r="B8" s="64">
        <v>87077</v>
      </c>
      <c r="C8" s="28">
        <v>732.9</v>
      </c>
      <c r="D8" s="148">
        <v>7241</v>
      </c>
      <c r="E8" s="70">
        <v>82957</v>
      </c>
      <c r="F8" s="28">
        <v>684.4</v>
      </c>
      <c r="G8" s="149">
        <v>11991</v>
      </c>
      <c r="H8" s="64">
        <v>83981</v>
      </c>
      <c r="I8" s="68">
        <v>681</v>
      </c>
      <c r="J8" s="326">
        <v>8669</v>
      </c>
      <c r="K8" s="327">
        <v>74028</v>
      </c>
      <c r="L8" s="328">
        <v>592.7</v>
      </c>
      <c r="M8" s="329">
        <v>7980</v>
      </c>
      <c r="N8" s="330">
        <v>74122</v>
      </c>
      <c r="O8" s="152">
        <f>N8*10000/'počet obyvatel'!F4</f>
        <v>597.1450277255689</v>
      </c>
      <c r="P8" s="331">
        <v>9831</v>
      </c>
      <c r="Q8" s="24"/>
      <c r="R8" s="324"/>
      <c r="S8" s="323"/>
      <c r="T8" s="20"/>
      <c r="U8" s="30"/>
      <c r="V8" s="127"/>
      <c r="W8" s="135"/>
    </row>
    <row r="9" spans="1:23" ht="14.25" customHeight="1">
      <c r="A9" s="18" t="s">
        <v>28</v>
      </c>
      <c r="B9" s="40">
        <v>43956</v>
      </c>
      <c r="C9" s="133">
        <v>374</v>
      </c>
      <c r="D9" s="138">
        <v>3687</v>
      </c>
      <c r="E9" s="71">
        <v>42601</v>
      </c>
      <c r="F9" s="133">
        <v>354.5</v>
      </c>
      <c r="G9" s="141">
        <v>2744</v>
      </c>
      <c r="H9" s="40">
        <v>41171</v>
      </c>
      <c r="I9" s="143">
        <v>334.5</v>
      </c>
      <c r="J9" s="192">
        <v>3267</v>
      </c>
      <c r="K9" s="202">
        <v>38217</v>
      </c>
      <c r="L9" s="197">
        <v>306.3</v>
      </c>
      <c r="M9" s="201">
        <v>3045</v>
      </c>
      <c r="N9" s="320">
        <v>37654</v>
      </c>
      <c r="O9" s="150">
        <f>N9*10000/'počet obyvatel'!F5</f>
        <v>294.37241620854206</v>
      </c>
      <c r="P9" s="32">
        <v>2158</v>
      </c>
      <c r="Q9" s="24"/>
      <c r="R9" s="324"/>
      <c r="S9" s="323"/>
      <c r="T9" s="20"/>
      <c r="U9" s="30"/>
      <c r="V9" s="127"/>
      <c r="W9" s="135"/>
    </row>
    <row r="10" spans="1:23" ht="14.25" customHeight="1">
      <c r="A10" s="18" t="s">
        <v>13</v>
      </c>
      <c r="B10" s="40">
        <v>15695</v>
      </c>
      <c r="C10" s="133">
        <v>249.1</v>
      </c>
      <c r="D10" s="139">
        <v>793</v>
      </c>
      <c r="E10" s="71">
        <v>15928</v>
      </c>
      <c r="F10" s="133">
        <v>251.5</v>
      </c>
      <c r="G10" s="141">
        <v>1332</v>
      </c>
      <c r="H10" s="40">
        <v>14283</v>
      </c>
      <c r="I10" s="143">
        <v>224.5</v>
      </c>
      <c r="J10" s="193">
        <v>937</v>
      </c>
      <c r="K10" s="202">
        <v>15298</v>
      </c>
      <c r="L10" s="150">
        <v>239.9</v>
      </c>
      <c r="M10" s="139">
        <v>992</v>
      </c>
      <c r="N10" s="40">
        <v>14820</v>
      </c>
      <c r="O10" s="150">
        <f>N10*10000/'počet obyvatel'!F6</f>
        <v>231.88895617110964</v>
      </c>
      <c r="P10" s="42">
        <v>723</v>
      </c>
      <c r="Q10" s="24"/>
      <c r="R10" s="324"/>
      <c r="S10" s="323"/>
      <c r="T10" s="20"/>
      <c r="U10" s="30"/>
      <c r="V10" s="127"/>
      <c r="W10" s="135"/>
    </row>
    <row r="11" spans="1:23" ht="14.25" customHeight="1">
      <c r="A11" s="18" t="s">
        <v>14</v>
      </c>
      <c r="B11" s="40">
        <v>15355</v>
      </c>
      <c r="C11" s="133">
        <v>276.9</v>
      </c>
      <c r="D11" s="139">
        <v>650</v>
      </c>
      <c r="E11" s="71">
        <v>15153</v>
      </c>
      <c r="F11" s="133">
        <v>270.1</v>
      </c>
      <c r="G11" s="142">
        <v>859</v>
      </c>
      <c r="H11" s="40">
        <v>14296</v>
      </c>
      <c r="I11" s="143">
        <v>251</v>
      </c>
      <c r="J11" s="192">
        <v>1644</v>
      </c>
      <c r="K11" s="202">
        <v>13843</v>
      </c>
      <c r="L11" s="151">
        <v>242.1</v>
      </c>
      <c r="M11" s="138">
        <v>549</v>
      </c>
      <c r="N11" s="40">
        <v>13752</v>
      </c>
      <c r="O11" s="150">
        <f>N11*10000/'počet obyvatel'!F7</f>
        <v>240.5693053718748</v>
      </c>
      <c r="P11" s="266">
        <v>628</v>
      </c>
      <c r="Q11" s="24"/>
      <c r="R11" s="324"/>
      <c r="S11" s="323"/>
      <c r="T11" s="20"/>
      <c r="U11" s="30"/>
      <c r="V11" s="127"/>
      <c r="W11" s="135"/>
    </row>
    <row r="12" spans="1:23" ht="14.25" customHeight="1">
      <c r="A12" s="18" t="s">
        <v>15</v>
      </c>
      <c r="B12" s="40">
        <v>10580</v>
      </c>
      <c r="C12" s="133">
        <v>347.3</v>
      </c>
      <c r="D12" s="139">
        <v>857</v>
      </c>
      <c r="E12" s="71">
        <v>9030</v>
      </c>
      <c r="F12" s="133">
        <v>293.7</v>
      </c>
      <c r="G12" s="142">
        <v>337</v>
      </c>
      <c r="H12" s="40">
        <v>8834</v>
      </c>
      <c r="I12" s="143">
        <v>286.4</v>
      </c>
      <c r="J12" s="193">
        <v>398</v>
      </c>
      <c r="K12" s="202">
        <v>7939</v>
      </c>
      <c r="L12" s="151">
        <v>258.1</v>
      </c>
      <c r="M12" s="139">
        <v>349</v>
      </c>
      <c r="N12" s="40">
        <v>8110</v>
      </c>
      <c r="O12" s="150">
        <f>N12*10000/'počet obyvatel'!F8</f>
        <v>264.2106909223592</v>
      </c>
      <c r="P12" s="42">
        <v>350</v>
      </c>
      <c r="Q12" s="24"/>
      <c r="R12" s="324"/>
      <c r="S12" s="323"/>
      <c r="T12" s="20"/>
      <c r="U12" s="30"/>
      <c r="V12" s="127"/>
      <c r="W12" s="135"/>
    </row>
    <row r="13" spans="1:23" ht="14.25" customHeight="1">
      <c r="A13" s="18" t="s">
        <v>16</v>
      </c>
      <c r="B13" s="40">
        <v>34632</v>
      </c>
      <c r="C13" s="133">
        <v>420.7</v>
      </c>
      <c r="D13" s="138">
        <v>1113</v>
      </c>
      <c r="E13" s="71">
        <v>33124</v>
      </c>
      <c r="F13" s="133">
        <v>398.5</v>
      </c>
      <c r="G13" s="141">
        <v>1869</v>
      </c>
      <c r="H13" s="40">
        <v>29670</v>
      </c>
      <c r="I13" s="143">
        <v>355</v>
      </c>
      <c r="J13" s="192">
        <v>1372</v>
      </c>
      <c r="K13" s="202">
        <v>29438</v>
      </c>
      <c r="L13" s="150">
        <v>352</v>
      </c>
      <c r="M13" s="138">
        <v>1944</v>
      </c>
      <c r="N13" s="40">
        <v>30287</v>
      </c>
      <c r="O13" s="150">
        <f>N13*10000/'počet obyvatel'!F9</f>
        <v>365.78855834355886</v>
      </c>
      <c r="P13" s="319">
        <v>1893</v>
      </c>
      <c r="Q13" s="24"/>
      <c r="R13" s="324"/>
      <c r="S13" s="323"/>
      <c r="T13" s="20"/>
      <c r="U13" s="30"/>
      <c r="V13" s="127"/>
      <c r="W13" s="135"/>
    </row>
    <row r="14" spans="1:23" ht="14.25" customHeight="1">
      <c r="A14" s="18" t="s">
        <v>17</v>
      </c>
      <c r="B14" s="40">
        <v>16045</v>
      </c>
      <c r="C14" s="133">
        <v>372.5</v>
      </c>
      <c r="D14" s="139">
        <v>881</v>
      </c>
      <c r="E14" s="71">
        <v>15463</v>
      </c>
      <c r="F14" s="133">
        <v>356.3</v>
      </c>
      <c r="G14" s="141">
        <v>1124</v>
      </c>
      <c r="H14" s="40">
        <v>14692</v>
      </c>
      <c r="I14" s="143">
        <v>336</v>
      </c>
      <c r="J14" s="193">
        <v>746</v>
      </c>
      <c r="K14" s="190">
        <v>13764</v>
      </c>
      <c r="L14" s="161">
        <v>313.5</v>
      </c>
      <c r="M14" s="203">
        <v>783</v>
      </c>
      <c r="N14" s="40">
        <v>13674</v>
      </c>
      <c r="O14" s="150">
        <f>N14*10000/'počet obyvatel'!F10</f>
        <v>311.79456309085685</v>
      </c>
      <c r="P14" s="199">
        <v>627</v>
      </c>
      <c r="Q14" s="24"/>
      <c r="R14" s="324"/>
      <c r="S14" s="323"/>
      <c r="T14" s="20"/>
      <c r="U14" s="30"/>
      <c r="V14" s="127"/>
      <c r="W14" s="135"/>
    </row>
    <row r="15" spans="1:23" ht="14.25" customHeight="1">
      <c r="A15" s="18" t="s">
        <v>18</v>
      </c>
      <c r="B15" s="40">
        <v>13601</v>
      </c>
      <c r="C15" s="133">
        <v>247.5</v>
      </c>
      <c r="D15" s="139">
        <v>912</v>
      </c>
      <c r="E15" s="71">
        <v>12511</v>
      </c>
      <c r="F15" s="133">
        <v>226.6</v>
      </c>
      <c r="G15" s="141">
        <v>1262</v>
      </c>
      <c r="H15" s="40">
        <v>11435</v>
      </c>
      <c r="I15" s="143">
        <v>206.2</v>
      </c>
      <c r="J15" s="193">
        <v>854</v>
      </c>
      <c r="K15" s="202">
        <v>11121</v>
      </c>
      <c r="L15" s="161">
        <v>200.6</v>
      </c>
      <c r="M15" s="203">
        <v>704</v>
      </c>
      <c r="N15" s="320">
        <v>11004</v>
      </c>
      <c r="O15" s="150">
        <f>N15*10000/'počet obyvatel'!F11</f>
        <v>198.6980977058712</v>
      </c>
      <c r="P15" s="199">
        <v>1081</v>
      </c>
      <c r="Q15" s="24"/>
      <c r="R15" s="324"/>
      <c r="S15" s="323"/>
      <c r="T15" s="20"/>
      <c r="U15" s="30"/>
      <c r="V15" s="127"/>
      <c r="W15" s="135"/>
    </row>
    <row r="16" spans="1:23" ht="14.25" customHeight="1" thickBot="1">
      <c r="A16" s="15" t="s">
        <v>19</v>
      </c>
      <c r="B16" s="63">
        <v>10483</v>
      </c>
      <c r="C16" s="134">
        <v>206.5</v>
      </c>
      <c r="D16" s="144">
        <v>490</v>
      </c>
      <c r="E16" s="83">
        <v>10062</v>
      </c>
      <c r="F16" s="134">
        <v>196.8</v>
      </c>
      <c r="G16" s="147">
        <v>974</v>
      </c>
      <c r="H16" s="63">
        <v>9226</v>
      </c>
      <c r="I16" s="146">
        <v>179.1</v>
      </c>
      <c r="J16" s="194">
        <v>539</v>
      </c>
      <c r="K16" s="191">
        <v>8877</v>
      </c>
      <c r="L16" s="198">
        <v>171.9</v>
      </c>
      <c r="M16" s="204">
        <v>682</v>
      </c>
      <c r="N16" s="63">
        <v>9160</v>
      </c>
      <c r="O16" s="336">
        <f>N16*10000/'počet obyvatel'!F12</f>
        <v>177.38943177284858</v>
      </c>
      <c r="P16" s="200">
        <v>532</v>
      </c>
      <c r="Q16" s="24"/>
      <c r="R16" s="324"/>
      <c r="S16" s="323"/>
      <c r="T16" s="20"/>
      <c r="U16" s="30"/>
      <c r="V16" s="127"/>
      <c r="W16" s="135"/>
    </row>
    <row r="17" spans="1:23" ht="14.25" customHeight="1" thickBot="1">
      <c r="A17" s="499" t="s">
        <v>20</v>
      </c>
      <c r="B17" s="500">
        <v>9612</v>
      </c>
      <c r="C17" s="501">
        <v>187.9</v>
      </c>
      <c r="D17" s="502">
        <v>493</v>
      </c>
      <c r="E17" s="503">
        <v>8872</v>
      </c>
      <c r="F17" s="501">
        <v>172.7</v>
      </c>
      <c r="G17" s="504">
        <v>1055</v>
      </c>
      <c r="H17" s="500">
        <v>8984</v>
      </c>
      <c r="I17" s="505">
        <v>174.3</v>
      </c>
      <c r="J17" s="506">
        <v>436</v>
      </c>
      <c r="K17" s="507">
        <v>8678</v>
      </c>
      <c r="L17" s="508">
        <v>168.5</v>
      </c>
      <c r="M17" s="509">
        <v>428</v>
      </c>
      <c r="N17" s="510">
        <v>8613</v>
      </c>
      <c r="O17" s="511">
        <f>N17*10000/'počet obyvatel'!F13</f>
        <v>168.24730185085707</v>
      </c>
      <c r="P17" s="512">
        <v>459</v>
      </c>
      <c r="Q17" s="24"/>
      <c r="R17" s="324"/>
      <c r="S17" s="323"/>
      <c r="T17" s="20"/>
      <c r="U17" s="30"/>
      <c r="V17" s="127"/>
      <c r="W17" s="135"/>
    </row>
    <row r="18" spans="1:23" ht="14.25" customHeight="1">
      <c r="A18" s="18" t="s">
        <v>21</v>
      </c>
      <c r="B18" s="64">
        <v>33347</v>
      </c>
      <c r="C18" s="28">
        <v>294.4</v>
      </c>
      <c r="D18" s="148">
        <v>2553</v>
      </c>
      <c r="E18" s="70">
        <v>31699</v>
      </c>
      <c r="F18" s="28">
        <v>277.9</v>
      </c>
      <c r="G18" s="149">
        <v>3450</v>
      </c>
      <c r="H18" s="64">
        <v>30095</v>
      </c>
      <c r="I18" s="68">
        <v>262.3</v>
      </c>
      <c r="J18" s="195">
        <v>2150</v>
      </c>
      <c r="K18" s="205">
        <v>29312</v>
      </c>
      <c r="L18" s="152">
        <v>254.5</v>
      </c>
      <c r="M18" s="148">
        <v>2361</v>
      </c>
      <c r="N18" s="64">
        <v>29933</v>
      </c>
      <c r="O18" s="336">
        <f>N18*10000/'počet obyvatel'!F14</f>
        <v>256.6758619388619</v>
      </c>
      <c r="P18" s="34">
        <v>1969</v>
      </c>
      <c r="Q18" s="24"/>
      <c r="R18" s="324"/>
      <c r="S18" s="323"/>
      <c r="T18" s="20"/>
      <c r="U18" s="30"/>
      <c r="V18" s="127"/>
      <c r="W18" s="135"/>
    </row>
    <row r="19" spans="1:23" ht="14.25" customHeight="1">
      <c r="A19" s="18" t="s">
        <v>22</v>
      </c>
      <c r="B19" s="40">
        <v>15734</v>
      </c>
      <c r="C19" s="133">
        <v>245.9</v>
      </c>
      <c r="D19" s="139">
        <v>890</v>
      </c>
      <c r="E19" s="71">
        <v>14883</v>
      </c>
      <c r="F19" s="133">
        <v>231.9</v>
      </c>
      <c r="G19" s="142">
        <v>788</v>
      </c>
      <c r="H19" s="40">
        <v>14236</v>
      </c>
      <c r="I19" s="143">
        <v>221.7</v>
      </c>
      <c r="J19" s="193">
        <v>723</v>
      </c>
      <c r="K19" s="190">
        <v>13721</v>
      </c>
      <c r="L19" s="151">
        <v>213.7</v>
      </c>
      <c r="M19" s="139">
        <v>928</v>
      </c>
      <c r="N19" s="40">
        <v>14347</v>
      </c>
      <c r="O19" s="150">
        <f>N19*10000/'počet obyvatel'!F15</f>
        <v>224.66649232450817</v>
      </c>
      <c r="P19" s="266">
        <v>739</v>
      </c>
      <c r="Q19" s="24"/>
      <c r="R19" s="324"/>
      <c r="S19" s="323"/>
      <c r="T19" s="20"/>
      <c r="U19" s="30"/>
      <c r="V19" s="127"/>
      <c r="W19" s="135"/>
    </row>
    <row r="20" spans="1:23" ht="14.25" customHeight="1">
      <c r="A20" s="18" t="s">
        <v>23</v>
      </c>
      <c r="B20" s="40">
        <v>39716</v>
      </c>
      <c r="C20" s="133">
        <v>317.9</v>
      </c>
      <c r="D20" s="138">
        <v>1583</v>
      </c>
      <c r="E20" s="71">
        <v>40948</v>
      </c>
      <c r="F20" s="133">
        <v>327.6</v>
      </c>
      <c r="G20" s="141">
        <v>1683</v>
      </c>
      <c r="H20" s="40">
        <v>41723</v>
      </c>
      <c r="I20" s="143">
        <v>333.7</v>
      </c>
      <c r="J20" s="192">
        <v>3560</v>
      </c>
      <c r="K20" s="190">
        <v>39721</v>
      </c>
      <c r="L20" s="150">
        <v>318.4</v>
      </c>
      <c r="M20" s="138">
        <v>2439</v>
      </c>
      <c r="N20" s="40">
        <v>42474</v>
      </c>
      <c r="O20" s="150">
        <f>N20*10000/'počet obyvatel'!F16</f>
        <v>345.1672200849387</v>
      </c>
      <c r="P20" s="199">
        <v>2082</v>
      </c>
      <c r="Q20" s="24"/>
      <c r="R20" s="324"/>
      <c r="S20" s="323"/>
      <c r="T20" s="20"/>
      <c r="U20" s="30"/>
      <c r="V20" s="127"/>
      <c r="W20" s="135"/>
    </row>
    <row r="21" spans="1:23" ht="14.25" customHeight="1" thickBot="1">
      <c r="A21" s="15" t="s">
        <v>24</v>
      </c>
      <c r="B21" s="63">
        <v>10877</v>
      </c>
      <c r="C21" s="134">
        <v>184.4</v>
      </c>
      <c r="D21" s="144">
        <v>631</v>
      </c>
      <c r="E21" s="83">
        <v>10395</v>
      </c>
      <c r="F21" s="134">
        <v>176</v>
      </c>
      <c r="G21" s="145">
        <v>2152</v>
      </c>
      <c r="H21" s="63">
        <v>10044</v>
      </c>
      <c r="I21" s="146">
        <v>169.8</v>
      </c>
      <c r="J21" s="194">
        <v>712</v>
      </c>
      <c r="K21" s="191">
        <v>9430</v>
      </c>
      <c r="L21" s="325">
        <v>159.5</v>
      </c>
      <c r="M21" s="144">
        <v>920</v>
      </c>
      <c r="N21" s="63">
        <v>9227</v>
      </c>
      <c r="O21" s="336">
        <f>N21*10000/'počet obyvatel'!F17</f>
        <v>156.65800777602337</v>
      </c>
      <c r="P21" s="273">
        <v>879</v>
      </c>
      <c r="Q21" s="24"/>
      <c r="R21" s="324"/>
      <c r="S21" s="323"/>
      <c r="T21" s="20"/>
      <c r="U21" s="30"/>
      <c r="V21" s="127"/>
      <c r="W21" s="135"/>
    </row>
    <row r="22" spans="1:23" ht="14.25" customHeight="1" thickBot="1">
      <c r="A22" s="65" t="s">
        <v>25</v>
      </c>
      <c r="B22" s="66">
        <v>357391</v>
      </c>
      <c r="C22" s="29">
        <v>347.4</v>
      </c>
      <c r="D22" s="128">
        <v>22783</v>
      </c>
      <c r="E22" s="84">
        <v>343799</v>
      </c>
      <c r="F22" s="29">
        <v>331.2</v>
      </c>
      <c r="G22" s="86">
        <v>31626</v>
      </c>
      <c r="H22" s="66">
        <v>332829</v>
      </c>
      <c r="I22" s="69">
        <v>318</v>
      </c>
      <c r="J22" s="196">
        <v>26013</v>
      </c>
      <c r="K22" s="338">
        <v>313387</v>
      </c>
      <c r="L22" s="337">
        <v>298.3</v>
      </c>
      <c r="M22" s="339">
        <v>24104</v>
      </c>
      <c r="N22" s="50">
        <f>SUM(N8:N21)</f>
        <v>317177</v>
      </c>
      <c r="O22" s="337">
        <f>N22*10000/'počet obyvatel'!F18</f>
        <v>301.95246607477026</v>
      </c>
      <c r="P22" s="551">
        <f>SUM(P8:P21)</f>
        <v>23951</v>
      </c>
      <c r="Q22" s="24"/>
      <c r="R22" s="324"/>
      <c r="S22" s="524"/>
      <c r="T22" s="20"/>
      <c r="U22" s="30"/>
      <c r="V22" s="127"/>
      <c r="W22" s="135"/>
    </row>
    <row r="23" spans="1:22" ht="12.75">
      <c r="A23" s="578" t="s">
        <v>92</v>
      </c>
      <c r="B23" s="578"/>
      <c r="C23" s="578"/>
      <c r="D23" s="578"/>
      <c r="E23" s="578"/>
      <c r="F23" s="578"/>
      <c r="G23" s="578"/>
      <c r="H23" s="578"/>
      <c r="I23" s="578"/>
      <c r="T23" s="8"/>
      <c r="V23" s="12"/>
    </row>
    <row r="24" spans="1:22" ht="12.75">
      <c r="A24" s="578" t="s">
        <v>254</v>
      </c>
      <c r="B24" s="579"/>
      <c r="C24" s="579"/>
      <c r="D24" s="579"/>
      <c r="E24" s="579"/>
      <c r="F24" s="579"/>
      <c r="G24" s="579"/>
      <c r="H24" s="579"/>
      <c r="I24" s="579"/>
      <c r="T24" s="8"/>
      <c r="V24" s="12"/>
    </row>
    <row r="25" ht="13.5" thickBot="1">
      <c r="A25" t="s">
        <v>243</v>
      </c>
    </row>
    <row r="26" spans="1:21" ht="12.75">
      <c r="A26" s="573" t="s">
        <v>59</v>
      </c>
      <c r="B26" s="576" t="s">
        <v>20</v>
      </c>
      <c r="C26" s="567"/>
      <c r="D26" s="567"/>
      <c r="E26" s="567"/>
      <c r="F26" s="568"/>
      <c r="G26" s="587" t="s">
        <v>25</v>
      </c>
      <c r="H26" s="567"/>
      <c r="I26" s="567"/>
      <c r="J26" s="567"/>
      <c r="K26" s="568"/>
      <c r="L26" s="20"/>
      <c r="M26" s="20"/>
      <c r="N26" s="577"/>
      <c r="O26" s="577"/>
      <c r="P26" s="569"/>
      <c r="Q26" s="569"/>
      <c r="R26" s="577"/>
      <c r="S26" s="577"/>
      <c r="T26" s="577"/>
      <c r="U26" s="577"/>
    </row>
    <row r="27" spans="1:21" ht="13.5" thickBot="1">
      <c r="A27" s="575"/>
      <c r="B27" s="88">
        <v>2007</v>
      </c>
      <c r="C27" s="340">
        <v>2008</v>
      </c>
      <c r="D27" s="87">
        <v>2009</v>
      </c>
      <c r="E27" s="81">
        <v>2010</v>
      </c>
      <c r="F27" s="279">
        <v>2011</v>
      </c>
      <c r="G27" s="345">
        <v>2007</v>
      </c>
      <c r="H27" s="340">
        <v>2008</v>
      </c>
      <c r="I27" s="340">
        <v>2009</v>
      </c>
      <c r="J27" s="87">
        <v>2010</v>
      </c>
      <c r="K27" s="82">
        <v>2011</v>
      </c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ht="12.75">
      <c r="A28" s="18" t="s">
        <v>54</v>
      </c>
      <c r="B28" s="373">
        <v>504</v>
      </c>
      <c r="C28" s="346">
        <v>485</v>
      </c>
      <c r="D28" s="497">
        <v>503</v>
      </c>
      <c r="E28" s="497">
        <v>541</v>
      </c>
      <c r="F28" s="341">
        <v>529</v>
      </c>
      <c r="G28" s="137">
        <v>19551</v>
      </c>
      <c r="H28" s="346">
        <v>17875</v>
      </c>
      <c r="I28" s="347">
        <v>16887</v>
      </c>
      <c r="J28" s="52">
        <v>18073</v>
      </c>
      <c r="K28" s="348">
        <v>19409</v>
      </c>
      <c r="L28" s="153"/>
      <c r="M28" s="154"/>
      <c r="N28" s="46"/>
      <c r="O28" s="154"/>
      <c r="P28" s="11"/>
      <c r="Q28" s="2"/>
      <c r="R28" s="2"/>
      <c r="S28" s="2"/>
      <c r="T28" s="2"/>
      <c r="U28" s="2"/>
    </row>
    <row r="29" spans="1:21" ht="12.75">
      <c r="A29" s="16" t="s">
        <v>0</v>
      </c>
      <c r="B29" s="40">
        <v>43</v>
      </c>
      <c r="C29" s="5">
        <v>61</v>
      </c>
      <c r="D29" s="4">
        <v>95</v>
      </c>
      <c r="E29" s="4">
        <v>66</v>
      </c>
      <c r="F29" s="342">
        <v>75</v>
      </c>
      <c r="G29" s="40">
        <v>1689</v>
      </c>
      <c r="H29" s="5">
        <v>1680</v>
      </c>
      <c r="I29" s="344">
        <v>1730</v>
      </c>
      <c r="J29" s="5">
        <v>1811</v>
      </c>
      <c r="K29" s="349">
        <v>2086</v>
      </c>
      <c r="L29" s="153"/>
      <c r="M29" s="154"/>
      <c r="N29" s="20"/>
      <c r="O29" s="154"/>
      <c r="P29" s="11"/>
      <c r="Q29" s="2"/>
      <c r="R29" s="2"/>
      <c r="S29" s="2"/>
      <c r="T29" s="2"/>
      <c r="U29" s="2"/>
    </row>
    <row r="30" spans="1:21" ht="12.75">
      <c r="A30" s="16" t="s">
        <v>55</v>
      </c>
      <c r="B30" s="40">
        <v>5474</v>
      </c>
      <c r="C30" s="5">
        <v>4764</v>
      </c>
      <c r="D30" s="5">
        <v>5146</v>
      </c>
      <c r="E30" s="5">
        <v>5072</v>
      </c>
      <c r="F30" s="342">
        <v>4451</v>
      </c>
      <c r="G30" s="40">
        <v>228266</v>
      </c>
      <c r="H30" s="5">
        <v>219347</v>
      </c>
      <c r="I30" s="344">
        <v>212168</v>
      </c>
      <c r="J30" s="5">
        <v>203717</v>
      </c>
      <c r="K30" s="349">
        <f>K31+K32+K33</f>
        <v>203675</v>
      </c>
      <c r="L30" s="153"/>
      <c r="M30" s="154"/>
      <c r="N30" s="21"/>
      <c r="O30" s="154"/>
      <c r="P30" s="11"/>
      <c r="Q30" s="2"/>
      <c r="R30" s="2"/>
      <c r="S30" s="2"/>
      <c r="T30" s="2"/>
      <c r="U30" s="2"/>
    </row>
    <row r="31" spans="1:21" ht="12.75">
      <c r="A31" s="155" t="s">
        <v>94</v>
      </c>
      <c r="B31" s="276">
        <v>3143</v>
      </c>
      <c r="C31" s="160">
        <v>2729</v>
      </c>
      <c r="D31" s="160">
        <v>2586</v>
      </c>
      <c r="E31" s="160">
        <v>2466</v>
      </c>
      <c r="F31" s="343">
        <v>2246</v>
      </c>
      <c r="G31" s="276">
        <v>154207</v>
      </c>
      <c r="H31" s="160">
        <v>147292</v>
      </c>
      <c r="I31" s="160">
        <v>138369</v>
      </c>
      <c r="J31" s="160">
        <v>126311</v>
      </c>
      <c r="K31" s="349">
        <v>124274</v>
      </c>
      <c r="L31" s="153"/>
      <c r="M31" s="154"/>
      <c r="N31" s="21"/>
      <c r="O31" s="154"/>
      <c r="P31" s="11"/>
      <c r="Q31" s="2"/>
      <c r="R31" s="2"/>
      <c r="S31" s="2"/>
      <c r="T31" s="2"/>
      <c r="U31" s="2"/>
    </row>
    <row r="32" spans="1:21" ht="12.75">
      <c r="A32" s="155" t="s">
        <v>95</v>
      </c>
      <c r="B32" s="498">
        <v>1852</v>
      </c>
      <c r="C32" s="150">
        <v>1534</v>
      </c>
      <c r="D32" s="150">
        <v>1971</v>
      </c>
      <c r="E32" s="150">
        <v>2063</v>
      </c>
      <c r="F32" s="343">
        <v>1624</v>
      </c>
      <c r="G32" s="276">
        <v>54925</v>
      </c>
      <c r="H32" s="160">
        <v>53381</v>
      </c>
      <c r="I32" s="160">
        <v>54848</v>
      </c>
      <c r="J32" s="160">
        <v>58758</v>
      </c>
      <c r="K32" s="349">
        <v>59672</v>
      </c>
      <c r="L32" s="153"/>
      <c r="M32" s="154"/>
      <c r="N32" s="21"/>
      <c r="O32" s="154"/>
      <c r="P32" s="11"/>
      <c r="Q32" s="2"/>
      <c r="R32" s="2"/>
      <c r="S32" s="2"/>
      <c r="T32" s="2"/>
      <c r="U32" s="2"/>
    </row>
    <row r="33" spans="1:21" ht="12.75">
      <c r="A33" s="155" t="s">
        <v>96</v>
      </c>
      <c r="B33" s="275">
        <v>479</v>
      </c>
      <c r="C33" s="159">
        <v>501</v>
      </c>
      <c r="D33" s="159">
        <v>589</v>
      </c>
      <c r="E33" s="159">
        <v>543</v>
      </c>
      <c r="F33" s="343">
        <v>581</v>
      </c>
      <c r="G33" s="276">
        <v>19134</v>
      </c>
      <c r="H33" s="160">
        <v>18674</v>
      </c>
      <c r="I33" s="160">
        <v>18951</v>
      </c>
      <c r="J33" s="160">
        <v>18648</v>
      </c>
      <c r="K33" s="349">
        <v>19729</v>
      </c>
      <c r="L33" s="153"/>
      <c r="M33" s="154"/>
      <c r="N33" s="21"/>
      <c r="O33" s="154"/>
      <c r="P33" s="11"/>
      <c r="Q33" s="2"/>
      <c r="R33" s="2"/>
      <c r="S33" s="2"/>
      <c r="T33" s="2"/>
      <c r="U33" s="2"/>
    </row>
    <row r="34" spans="1:21" ht="12.75">
      <c r="A34" s="25" t="s">
        <v>31</v>
      </c>
      <c r="B34" s="213">
        <v>732</v>
      </c>
      <c r="C34" s="117">
        <v>753</v>
      </c>
      <c r="D34" s="117">
        <v>743</v>
      </c>
      <c r="E34" s="117">
        <v>938</v>
      </c>
      <c r="F34" s="342">
        <v>1249</v>
      </c>
      <c r="G34" s="40">
        <v>18795</v>
      </c>
      <c r="H34" s="5">
        <v>18861</v>
      </c>
      <c r="I34" s="344">
        <v>19190</v>
      </c>
      <c r="J34" s="5">
        <v>25437</v>
      </c>
      <c r="K34" s="349">
        <v>27787</v>
      </c>
      <c r="L34" s="153"/>
      <c r="M34" s="154"/>
      <c r="N34" s="21"/>
      <c r="O34" s="154"/>
      <c r="P34" s="11"/>
      <c r="Q34" s="2"/>
      <c r="R34" s="2"/>
      <c r="S34" s="2"/>
      <c r="T34" s="2"/>
      <c r="U34" s="2"/>
    </row>
    <row r="35" spans="1:21" ht="12.75">
      <c r="A35" s="25" t="s">
        <v>56</v>
      </c>
      <c r="B35" s="40">
        <v>1802</v>
      </c>
      <c r="C35" s="5">
        <v>1915</v>
      </c>
      <c r="D35" s="5">
        <v>1673</v>
      </c>
      <c r="E35" s="5">
        <v>1137</v>
      </c>
      <c r="F35" s="342">
        <v>1325</v>
      </c>
      <c r="G35" s="40">
        <v>51061</v>
      </c>
      <c r="H35" s="5">
        <v>53524</v>
      </c>
      <c r="I35" s="344">
        <v>53056</v>
      </c>
      <c r="J35" s="5">
        <v>35960</v>
      </c>
      <c r="K35" s="349">
        <v>35984</v>
      </c>
      <c r="L35" s="153"/>
      <c r="M35" s="154"/>
      <c r="N35" s="21"/>
      <c r="O35" s="154"/>
      <c r="P35" s="11"/>
      <c r="Q35" s="2"/>
      <c r="R35" s="2"/>
      <c r="S35" s="2"/>
      <c r="T35" s="2"/>
      <c r="U35" s="2"/>
    </row>
    <row r="36" spans="1:21" ht="12.75">
      <c r="A36" s="25" t="s">
        <v>57</v>
      </c>
      <c r="B36" s="40">
        <v>1057</v>
      </c>
      <c r="C36" s="5">
        <v>893</v>
      </c>
      <c r="D36" s="4">
        <v>824</v>
      </c>
      <c r="E36" s="4">
        <v>924</v>
      </c>
      <c r="F36" s="342">
        <v>984</v>
      </c>
      <c r="G36" s="40">
        <v>37981</v>
      </c>
      <c r="H36" s="5">
        <v>32474</v>
      </c>
      <c r="I36" s="344">
        <v>29774</v>
      </c>
      <c r="J36" s="5">
        <v>28371</v>
      </c>
      <c r="K36" s="349">
        <v>28216</v>
      </c>
      <c r="L36" s="153"/>
      <c r="M36" s="154"/>
      <c r="N36" s="20"/>
      <c r="O36" s="154"/>
      <c r="P36" s="11"/>
      <c r="Q36" s="2"/>
      <c r="R36" s="2"/>
      <c r="S36" s="2"/>
      <c r="T36" s="2"/>
      <c r="U36" s="2"/>
    </row>
    <row r="37" spans="1:21" ht="13.5" thickBot="1">
      <c r="A37" s="17" t="s">
        <v>8</v>
      </c>
      <c r="B37" s="63">
        <v>0</v>
      </c>
      <c r="C37" s="9">
        <v>1</v>
      </c>
      <c r="D37" s="49">
        <v>0</v>
      </c>
      <c r="E37" s="49">
        <v>0</v>
      </c>
      <c r="F37" s="21">
        <v>0</v>
      </c>
      <c r="G37" s="63">
        <v>48</v>
      </c>
      <c r="H37" s="350">
        <v>38</v>
      </c>
      <c r="I37" s="351">
        <v>24</v>
      </c>
      <c r="J37" s="9">
        <v>18</v>
      </c>
      <c r="K37" s="352">
        <v>20</v>
      </c>
      <c r="L37" s="153"/>
      <c r="M37" s="154"/>
      <c r="N37" s="46"/>
      <c r="O37" s="154"/>
      <c r="P37" s="11"/>
      <c r="Q37" s="2"/>
      <c r="R37" s="2"/>
      <c r="S37" s="2"/>
      <c r="T37" s="2"/>
      <c r="U37" s="2"/>
    </row>
    <row r="38" spans="1:21" ht="13.5" thickBot="1">
      <c r="A38" s="19" t="s">
        <v>27</v>
      </c>
      <c r="B38" s="66">
        <f aca="true" t="shared" si="0" ref="B38:K38">B28+B29+B30+B34+B35+B36+B37</f>
        <v>9612</v>
      </c>
      <c r="C38" s="10">
        <f t="shared" si="0"/>
        <v>8872</v>
      </c>
      <c r="D38" s="10">
        <f t="shared" si="0"/>
        <v>8984</v>
      </c>
      <c r="E38" s="10">
        <f t="shared" si="0"/>
        <v>8678</v>
      </c>
      <c r="F38" s="353">
        <f t="shared" si="0"/>
        <v>8613</v>
      </c>
      <c r="G38" s="84">
        <f t="shared" si="0"/>
        <v>357391</v>
      </c>
      <c r="H38" s="10">
        <f t="shared" si="0"/>
        <v>343799</v>
      </c>
      <c r="I38" s="10">
        <f t="shared" si="0"/>
        <v>332829</v>
      </c>
      <c r="J38" s="10">
        <f t="shared" si="0"/>
        <v>313387</v>
      </c>
      <c r="K38" s="353">
        <f t="shared" si="0"/>
        <v>317177</v>
      </c>
      <c r="L38" s="153"/>
      <c r="M38" s="154"/>
      <c r="N38" s="20"/>
      <c r="O38" s="154"/>
      <c r="P38" s="11"/>
      <c r="Q38" s="2"/>
      <c r="R38" s="2"/>
      <c r="S38" s="2"/>
      <c r="T38" s="2"/>
      <c r="U38" s="2"/>
    </row>
    <row r="39" spans="4:7" ht="12.75">
      <c r="D39" s="156"/>
      <c r="E39" s="156"/>
      <c r="F39" s="156"/>
      <c r="G39" s="156"/>
    </row>
    <row r="40" spans="1:14" ht="13.5" thickBot="1">
      <c r="A40" s="563" t="s">
        <v>223</v>
      </c>
      <c r="B40" s="56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182"/>
      <c r="N40" s="182"/>
    </row>
    <row r="41" spans="1:14" ht="12.75" customHeight="1">
      <c r="A41" s="592"/>
      <c r="B41" s="593"/>
      <c r="C41" s="566" t="s">
        <v>20</v>
      </c>
      <c r="D41" s="567"/>
      <c r="E41" s="567"/>
      <c r="F41" s="567"/>
      <c r="G41" s="568"/>
      <c r="H41" s="584" t="s">
        <v>25</v>
      </c>
      <c r="I41" s="585"/>
      <c r="J41" s="585"/>
      <c r="K41" s="585"/>
      <c r="L41" s="586"/>
      <c r="M41" s="119"/>
      <c r="N41" s="119"/>
    </row>
    <row r="42" spans="1:14" ht="13.5" thickBot="1">
      <c r="A42" s="559" t="s">
        <v>99</v>
      </c>
      <c r="B42" s="560"/>
      <c r="C42" s="405">
        <v>2007</v>
      </c>
      <c r="D42" s="406">
        <v>2008</v>
      </c>
      <c r="E42" s="416">
        <v>2009</v>
      </c>
      <c r="F42" s="416">
        <v>2010</v>
      </c>
      <c r="G42" s="417" t="s">
        <v>233</v>
      </c>
      <c r="H42" s="405">
        <v>2007</v>
      </c>
      <c r="I42" s="406">
        <v>2008</v>
      </c>
      <c r="J42" s="406">
        <v>2009</v>
      </c>
      <c r="K42" s="406">
        <v>2010</v>
      </c>
      <c r="L42" s="418">
        <v>2011</v>
      </c>
      <c r="M42" s="391"/>
      <c r="N42" s="391"/>
    </row>
    <row r="43" spans="1:14" ht="12.75">
      <c r="A43" s="580" t="s">
        <v>5</v>
      </c>
      <c r="B43" s="581"/>
      <c r="C43" s="411">
        <v>504</v>
      </c>
      <c r="D43" s="412">
        <v>485</v>
      </c>
      <c r="E43" s="412">
        <v>503</v>
      </c>
      <c r="F43" s="412">
        <v>541</v>
      </c>
      <c r="G43" s="413">
        <v>529</v>
      </c>
      <c r="H43" s="414">
        <v>19551</v>
      </c>
      <c r="I43" s="415">
        <v>17875</v>
      </c>
      <c r="J43" s="415">
        <v>16887</v>
      </c>
      <c r="K43" s="415">
        <v>18073</v>
      </c>
      <c r="L43" s="496">
        <v>19409</v>
      </c>
      <c r="M43" s="392"/>
      <c r="N43" s="393"/>
    </row>
    <row r="44" spans="1:14" ht="12.75">
      <c r="A44" s="561" t="s">
        <v>220</v>
      </c>
      <c r="B44" s="562"/>
      <c r="C44" s="396">
        <v>6</v>
      </c>
      <c r="D44" s="186">
        <v>11</v>
      </c>
      <c r="E44" s="186">
        <v>8</v>
      </c>
      <c r="F44" s="186">
        <v>8</v>
      </c>
      <c r="G44" s="398">
        <v>5</v>
      </c>
      <c r="H44" s="402">
        <v>196</v>
      </c>
      <c r="I44" s="183">
        <v>202</v>
      </c>
      <c r="J44" s="183">
        <v>181</v>
      </c>
      <c r="K44" s="183">
        <v>226</v>
      </c>
      <c r="L44" s="397">
        <v>173</v>
      </c>
      <c r="M44" s="392"/>
      <c r="N44" s="394"/>
    </row>
    <row r="45" spans="1:14" ht="12.75">
      <c r="A45" s="564" t="s">
        <v>77</v>
      </c>
      <c r="B45" s="565"/>
      <c r="C45" s="396">
        <v>76</v>
      </c>
      <c r="D45" s="186">
        <v>90</v>
      </c>
      <c r="E45" s="186">
        <v>100</v>
      </c>
      <c r="F45" s="186">
        <v>87</v>
      </c>
      <c r="G45" s="398">
        <v>72</v>
      </c>
      <c r="H45" s="402">
        <v>4668</v>
      </c>
      <c r="I45" s="183">
        <v>4515</v>
      </c>
      <c r="J45" s="183">
        <v>4515</v>
      </c>
      <c r="K45" s="183">
        <v>3874</v>
      </c>
      <c r="L45" s="404">
        <v>3761</v>
      </c>
      <c r="M45" s="392"/>
      <c r="N45" s="393"/>
    </row>
    <row r="46" spans="1:14" ht="12.75">
      <c r="A46" s="561" t="s">
        <v>97</v>
      </c>
      <c r="B46" s="562"/>
      <c r="C46" s="396">
        <v>80</v>
      </c>
      <c r="D46" s="186">
        <v>72</v>
      </c>
      <c r="E46" s="186">
        <v>99</v>
      </c>
      <c r="F46" s="186">
        <v>95</v>
      </c>
      <c r="G46" s="398">
        <v>88</v>
      </c>
      <c r="H46" s="402">
        <v>2273</v>
      </c>
      <c r="I46" s="183">
        <v>2118</v>
      </c>
      <c r="J46" s="183">
        <v>2075</v>
      </c>
      <c r="K46" s="183">
        <v>2561</v>
      </c>
      <c r="L46" s="404">
        <v>2927</v>
      </c>
      <c r="M46" s="392"/>
      <c r="N46" s="393"/>
    </row>
    <row r="47" spans="1:14" ht="12.75">
      <c r="A47" s="561" t="s">
        <v>98</v>
      </c>
      <c r="B47" s="562"/>
      <c r="C47" s="396">
        <v>180</v>
      </c>
      <c r="D47" s="186">
        <v>159</v>
      </c>
      <c r="E47" s="186">
        <v>141</v>
      </c>
      <c r="F47" s="186">
        <v>167</v>
      </c>
      <c r="G47" s="398">
        <v>166</v>
      </c>
      <c r="H47" s="402">
        <v>6175</v>
      </c>
      <c r="I47" s="183">
        <v>5397</v>
      </c>
      <c r="J47" s="183">
        <v>4756</v>
      </c>
      <c r="K47" s="183">
        <v>4786</v>
      </c>
      <c r="L47" s="404">
        <v>5264</v>
      </c>
      <c r="M47" s="392"/>
      <c r="N47" s="393"/>
    </row>
    <row r="48" spans="1:14" ht="12.75">
      <c r="A48" s="561" t="s">
        <v>134</v>
      </c>
      <c r="B48" s="562"/>
      <c r="C48" s="396">
        <v>23</v>
      </c>
      <c r="D48" s="186">
        <v>20</v>
      </c>
      <c r="E48" s="186">
        <v>20</v>
      </c>
      <c r="F48" s="186">
        <v>20</v>
      </c>
      <c r="G48" s="398">
        <v>36</v>
      </c>
      <c r="H48" s="396">
        <v>846</v>
      </c>
      <c r="I48" s="186">
        <v>686</v>
      </c>
      <c r="J48" s="183">
        <v>670</v>
      </c>
      <c r="K48" s="183">
        <v>727</v>
      </c>
      <c r="L48" s="397">
        <v>829</v>
      </c>
      <c r="M48" s="392"/>
      <c r="N48" s="394"/>
    </row>
    <row r="49" spans="1:14" ht="12.75">
      <c r="A49" s="554"/>
      <c r="B49" s="555"/>
      <c r="C49" s="399"/>
      <c r="D49" s="185"/>
      <c r="E49" s="185"/>
      <c r="F49" s="185"/>
      <c r="G49" s="397"/>
      <c r="H49" s="408"/>
      <c r="I49" s="187"/>
      <c r="J49" s="187"/>
      <c r="K49" s="187"/>
      <c r="L49" s="397"/>
      <c r="M49" s="394"/>
      <c r="N49" s="394"/>
    </row>
    <row r="50" spans="1:14" ht="12.75">
      <c r="A50" s="582" t="s">
        <v>0</v>
      </c>
      <c r="B50" s="583"/>
      <c r="C50" s="396">
        <v>43</v>
      </c>
      <c r="D50" s="186">
        <v>61</v>
      </c>
      <c r="E50" s="186">
        <v>95</v>
      </c>
      <c r="F50" s="186">
        <v>66</v>
      </c>
      <c r="G50" s="397">
        <v>75</v>
      </c>
      <c r="H50" s="402">
        <v>1689</v>
      </c>
      <c r="I50" s="183">
        <v>1680</v>
      </c>
      <c r="J50" s="183">
        <v>1730</v>
      </c>
      <c r="K50" s="183">
        <v>1811</v>
      </c>
      <c r="L50" s="404">
        <v>2086</v>
      </c>
      <c r="M50" s="392"/>
      <c r="N50" s="393"/>
    </row>
    <row r="51" spans="1:14" ht="12.75">
      <c r="A51" s="561" t="s">
        <v>100</v>
      </c>
      <c r="B51" s="562"/>
      <c r="C51" s="396">
        <v>0</v>
      </c>
      <c r="D51" s="186">
        <v>4</v>
      </c>
      <c r="E51" s="186">
        <v>20</v>
      </c>
      <c r="F51" s="186">
        <v>3</v>
      </c>
      <c r="G51" s="398">
        <v>4</v>
      </c>
      <c r="H51" s="396">
        <v>48</v>
      </c>
      <c r="I51" s="186">
        <v>77</v>
      </c>
      <c r="J51" s="186">
        <v>157</v>
      </c>
      <c r="K51" s="186">
        <v>88</v>
      </c>
      <c r="L51" s="397">
        <v>77</v>
      </c>
      <c r="M51" s="391"/>
      <c r="N51" s="394"/>
    </row>
    <row r="52" spans="1:14" ht="12.75">
      <c r="A52" s="552" t="s">
        <v>101</v>
      </c>
      <c r="B52" s="553"/>
      <c r="C52" s="396">
        <v>22</v>
      </c>
      <c r="D52" s="186">
        <v>29</v>
      </c>
      <c r="E52" s="186">
        <v>46</v>
      </c>
      <c r="F52" s="186">
        <v>22</v>
      </c>
      <c r="G52" s="398">
        <v>42</v>
      </c>
      <c r="H52" s="396">
        <v>688</v>
      </c>
      <c r="I52" s="186">
        <v>716</v>
      </c>
      <c r="J52" s="186">
        <v>732</v>
      </c>
      <c r="K52" s="186">
        <v>643</v>
      </c>
      <c r="L52" s="397">
        <v>672</v>
      </c>
      <c r="M52" s="391"/>
      <c r="N52" s="394"/>
    </row>
    <row r="53" spans="1:14" ht="12.75">
      <c r="A53" s="552" t="s">
        <v>102</v>
      </c>
      <c r="B53" s="553"/>
      <c r="C53" s="396">
        <v>15</v>
      </c>
      <c r="D53" s="186">
        <v>21</v>
      </c>
      <c r="E53" s="186">
        <v>17</v>
      </c>
      <c r="F53" s="186">
        <v>25</v>
      </c>
      <c r="G53" s="398">
        <v>16</v>
      </c>
      <c r="H53" s="396">
        <v>637</v>
      </c>
      <c r="I53" s="186">
        <v>529</v>
      </c>
      <c r="J53" s="186">
        <v>480</v>
      </c>
      <c r="K53" s="186">
        <v>586</v>
      </c>
      <c r="L53" s="397">
        <v>675</v>
      </c>
      <c r="M53" s="391"/>
      <c r="N53" s="394"/>
    </row>
    <row r="54" spans="1:14" ht="12.75">
      <c r="A54" s="554"/>
      <c r="B54" s="555"/>
      <c r="C54" s="400"/>
      <c r="D54" s="184"/>
      <c r="E54" s="184"/>
      <c r="F54" s="184"/>
      <c r="G54" s="401"/>
      <c r="H54" s="409"/>
      <c r="I54" s="189"/>
      <c r="J54" s="187"/>
      <c r="K54" s="187"/>
      <c r="L54" s="397"/>
      <c r="M54" s="394"/>
      <c r="N54" s="394"/>
    </row>
    <row r="55" spans="1:14" ht="12.75">
      <c r="A55" s="582" t="s">
        <v>103</v>
      </c>
      <c r="B55" s="583"/>
      <c r="C55" s="402">
        <v>3143</v>
      </c>
      <c r="D55" s="183">
        <v>2729</v>
      </c>
      <c r="E55" s="183">
        <v>2586</v>
      </c>
      <c r="F55" s="183">
        <v>2466</v>
      </c>
      <c r="G55" s="403">
        <v>2246</v>
      </c>
      <c r="H55" s="402">
        <v>154207</v>
      </c>
      <c r="I55" s="183">
        <v>147292</v>
      </c>
      <c r="J55" s="183">
        <v>138369</v>
      </c>
      <c r="K55" s="183">
        <v>126311</v>
      </c>
      <c r="L55" s="404">
        <v>124724</v>
      </c>
      <c r="M55" s="392"/>
      <c r="N55" s="393"/>
    </row>
    <row r="56" spans="1:14" ht="12.75">
      <c r="A56" s="561" t="s">
        <v>104</v>
      </c>
      <c r="B56" s="562"/>
      <c r="C56" s="396">
        <v>199</v>
      </c>
      <c r="D56" s="186">
        <v>210</v>
      </c>
      <c r="E56" s="186">
        <v>217</v>
      </c>
      <c r="F56" s="186">
        <v>169</v>
      </c>
      <c r="G56" s="398">
        <v>141</v>
      </c>
      <c r="H56" s="402">
        <v>19153</v>
      </c>
      <c r="I56" s="183">
        <v>18188</v>
      </c>
      <c r="J56" s="183">
        <v>18641</v>
      </c>
      <c r="K56" s="183">
        <v>15223</v>
      </c>
      <c r="L56" s="404">
        <v>14514</v>
      </c>
      <c r="M56" s="392"/>
      <c r="N56" s="393"/>
    </row>
    <row r="57" spans="1:14" ht="12.75">
      <c r="A57" s="561" t="s">
        <v>80</v>
      </c>
      <c r="B57" s="562"/>
      <c r="C57" s="396">
        <v>174</v>
      </c>
      <c r="D57" s="186">
        <v>138</v>
      </c>
      <c r="E57" s="186">
        <v>163</v>
      </c>
      <c r="F57" s="186">
        <v>72</v>
      </c>
      <c r="G57" s="398">
        <v>74</v>
      </c>
      <c r="H57" s="402">
        <v>5395</v>
      </c>
      <c r="I57" s="183">
        <v>5256</v>
      </c>
      <c r="J57" s="183">
        <v>6403</v>
      </c>
      <c r="K57" s="183">
        <v>6535</v>
      </c>
      <c r="L57" s="404">
        <v>7396</v>
      </c>
      <c r="M57" s="392"/>
      <c r="N57" s="393"/>
    </row>
    <row r="58" spans="1:14" ht="12.75">
      <c r="A58" s="552" t="s">
        <v>105</v>
      </c>
      <c r="B58" s="553"/>
      <c r="C58" s="396">
        <v>363</v>
      </c>
      <c r="D58" s="186">
        <v>336</v>
      </c>
      <c r="E58" s="186">
        <v>209</v>
      </c>
      <c r="F58" s="186">
        <v>156</v>
      </c>
      <c r="G58" s="398">
        <v>89</v>
      </c>
      <c r="H58" s="402">
        <v>19501</v>
      </c>
      <c r="I58" s="183">
        <v>18011</v>
      </c>
      <c r="J58" s="183">
        <v>13954</v>
      </c>
      <c r="K58" s="183">
        <v>12349</v>
      </c>
      <c r="L58" s="404">
        <v>11647</v>
      </c>
      <c r="M58" s="392"/>
      <c r="N58" s="393"/>
    </row>
    <row r="59" spans="1:14" ht="12.75">
      <c r="A59" s="552" t="s">
        <v>106</v>
      </c>
      <c r="B59" s="553"/>
      <c r="C59" s="396">
        <v>269</v>
      </c>
      <c r="D59" s="186">
        <v>208</v>
      </c>
      <c r="E59" s="186">
        <v>197</v>
      </c>
      <c r="F59" s="186">
        <v>230</v>
      </c>
      <c r="G59" s="398">
        <v>302</v>
      </c>
      <c r="H59" s="402">
        <v>5829</v>
      </c>
      <c r="I59" s="183">
        <v>6450</v>
      </c>
      <c r="J59" s="183">
        <v>7099</v>
      </c>
      <c r="K59" s="183">
        <v>8794</v>
      </c>
      <c r="L59" s="404">
        <v>9967</v>
      </c>
      <c r="M59" s="392"/>
      <c r="N59" s="393"/>
    </row>
    <row r="60" spans="1:14" ht="12.75">
      <c r="A60" s="552" t="s">
        <v>79</v>
      </c>
      <c r="B60" s="553"/>
      <c r="C60" s="396">
        <v>790</v>
      </c>
      <c r="D60" s="186">
        <v>475</v>
      </c>
      <c r="E60" s="186">
        <v>646</v>
      </c>
      <c r="F60" s="186">
        <v>649</v>
      </c>
      <c r="G60" s="398">
        <v>405</v>
      </c>
      <c r="H60" s="402">
        <v>51516</v>
      </c>
      <c r="I60" s="183">
        <v>49430</v>
      </c>
      <c r="J60" s="183">
        <v>46613</v>
      </c>
      <c r="K60" s="183">
        <v>39455</v>
      </c>
      <c r="L60" s="404">
        <v>33230</v>
      </c>
      <c r="M60" s="392"/>
      <c r="N60" s="393"/>
    </row>
    <row r="61" spans="1:14" ht="12.75">
      <c r="A61" s="552" t="s">
        <v>107</v>
      </c>
      <c r="B61" s="553"/>
      <c r="C61" s="396">
        <v>141</v>
      </c>
      <c r="D61" s="186">
        <v>137</v>
      </c>
      <c r="E61" s="186">
        <v>121</v>
      </c>
      <c r="F61" s="186">
        <v>102</v>
      </c>
      <c r="G61" s="398">
        <v>81</v>
      </c>
      <c r="H61" s="402">
        <v>4259</v>
      </c>
      <c r="I61" s="183">
        <v>4040</v>
      </c>
      <c r="J61" s="183">
        <v>3955</v>
      </c>
      <c r="K61" s="183">
        <v>3991</v>
      </c>
      <c r="L61" s="404">
        <v>4068</v>
      </c>
      <c r="M61" s="392"/>
      <c r="N61" s="393"/>
    </row>
    <row r="62" spans="1:14" ht="12.75">
      <c r="A62" s="552" t="s">
        <v>108</v>
      </c>
      <c r="B62" s="553"/>
      <c r="C62" s="396">
        <v>708</v>
      </c>
      <c r="D62" s="186">
        <v>745</v>
      </c>
      <c r="E62" s="186">
        <v>658</v>
      </c>
      <c r="F62" s="186">
        <v>679</v>
      </c>
      <c r="G62" s="398">
        <v>556</v>
      </c>
      <c r="H62" s="402">
        <v>25705</v>
      </c>
      <c r="I62" s="183">
        <v>24641</v>
      </c>
      <c r="J62" s="183">
        <v>23081</v>
      </c>
      <c r="K62" s="183">
        <v>21665</v>
      </c>
      <c r="L62" s="404">
        <v>22069</v>
      </c>
      <c r="M62" s="392"/>
      <c r="N62" s="393"/>
    </row>
    <row r="63" spans="1:14" ht="12.75">
      <c r="A63" s="554"/>
      <c r="B63" s="555"/>
      <c r="C63" s="400"/>
      <c r="D63" s="184"/>
      <c r="E63" s="184"/>
      <c r="F63" s="184"/>
      <c r="G63" s="401"/>
      <c r="H63" s="409"/>
      <c r="I63" s="189"/>
      <c r="J63" s="187"/>
      <c r="K63" s="187"/>
      <c r="L63" s="397"/>
      <c r="M63" s="394"/>
      <c r="N63" s="394"/>
    </row>
    <row r="64" spans="1:14" ht="12.75">
      <c r="A64" s="556" t="s">
        <v>118</v>
      </c>
      <c r="B64" s="557"/>
      <c r="C64" s="402">
        <v>1852</v>
      </c>
      <c r="D64" s="183">
        <v>1534</v>
      </c>
      <c r="E64" s="183">
        <v>1971</v>
      </c>
      <c r="F64" s="183">
        <v>2063</v>
      </c>
      <c r="G64" s="403">
        <v>1624</v>
      </c>
      <c r="H64" s="402">
        <v>54925</v>
      </c>
      <c r="I64" s="183">
        <v>53381</v>
      </c>
      <c r="J64" s="183">
        <v>54848</v>
      </c>
      <c r="K64" s="183">
        <v>58758</v>
      </c>
      <c r="L64" s="404">
        <v>59672</v>
      </c>
      <c r="M64" s="392"/>
      <c r="N64" s="393"/>
    </row>
    <row r="65" spans="1:14" ht="12.75">
      <c r="A65" s="552" t="s">
        <v>109</v>
      </c>
      <c r="B65" s="553"/>
      <c r="C65" s="396">
        <v>76</v>
      </c>
      <c r="D65" s="186">
        <v>56</v>
      </c>
      <c r="E65" s="186">
        <v>71</v>
      </c>
      <c r="F65" s="186">
        <v>98</v>
      </c>
      <c r="G65" s="398">
        <v>61</v>
      </c>
      <c r="H65" s="402">
        <v>4322</v>
      </c>
      <c r="I65" s="183">
        <v>4477</v>
      </c>
      <c r="J65" s="183">
        <v>4826</v>
      </c>
      <c r="K65" s="183">
        <v>4717</v>
      </c>
      <c r="L65" s="404">
        <v>4311</v>
      </c>
      <c r="M65" s="392"/>
      <c r="N65" s="393"/>
    </row>
    <row r="66" spans="1:14" ht="12.75">
      <c r="A66" s="552" t="s">
        <v>110</v>
      </c>
      <c r="B66" s="553"/>
      <c r="C66" s="396">
        <v>186</v>
      </c>
      <c r="D66" s="186">
        <v>127</v>
      </c>
      <c r="E66" s="186">
        <v>188</v>
      </c>
      <c r="F66" s="186">
        <v>236</v>
      </c>
      <c r="G66" s="398">
        <v>233</v>
      </c>
      <c r="H66" s="402">
        <v>4841</v>
      </c>
      <c r="I66" s="183">
        <v>4634</v>
      </c>
      <c r="J66" s="183">
        <v>4790</v>
      </c>
      <c r="K66" s="183">
        <v>5374</v>
      </c>
      <c r="L66" s="404">
        <v>5257</v>
      </c>
      <c r="M66" s="392"/>
      <c r="N66" s="393"/>
    </row>
    <row r="67" spans="1:14" ht="12.75">
      <c r="A67" s="552" t="s">
        <v>116</v>
      </c>
      <c r="B67" s="553"/>
      <c r="C67" s="396">
        <v>233</v>
      </c>
      <c r="D67" s="186">
        <v>177</v>
      </c>
      <c r="E67" s="186">
        <v>320</v>
      </c>
      <c r="F67" s="186">
        <v>281</v>
      </c>
      <c r="G67" s="398">
        <v>219</v>
      </c>
      <c r="H67" s="402">
        <v>5377</v>
      </c>
      <c r="I67" s="183">
        <v>5068</v>
      </c>
      <c r="J67" s="183">
        <v>4975</v>
      </c>
      <c r="K67" s="183">
        <v>5118</v>
      </c>
      <c r="L67" s="404">
        <v>4846</v>
      </c>
      <c r="M67" s="392"/>
      <c r="N67" s="393"/>
    </row>
    <row r="68" spans="1:14" ht="12.75">
      <c r="A68" s="552" t="s">
        <v>111</v>
      </c>
      <c r="B68" s="553"/>
      <c r="C68" s="396">
        <v>975</v>
      </c>
      <c r="D68" s="186">
        <v>888</v>
      </c>
      <c r="E68" s="186">
        <v>994</v>
      </c>
      <c r="F68" s="183">
        <v>1071</v>
      </c>
      <c r="G68" s="398">
        <v>810</v>
      </c>
      <c r="H68" s="402">
        <v>31266</v>
      </c>
      <c r="I68" s="183">
        <v>29440</v>
      </c>
      <c r="J68" s="183">
        <v>29725</v>
      </c>
      <c r="K68" s="183">
        <v>34168</v>
      </c>
      <c r="L68" s="404">
        <v>36432</v>
      </c>
      <c r="M68" s="392"/>
      <c r="N68" s="393"/>
    </row>
    <row r="69" spans="1:14" ht="12.75">
      <c r="A69" s="552" t="s">
        <v>112</v>
      </c>
      <c r="B69" s="553"/>
      <c r="C69" s="396">
        <v>91</v>
      </c>
      <c r="D69" s="186">
        <v>74</v>
      </c>
      <c r="E69" s="186">
        <v>88</v>
      </c>
      <c r="F69" s="186">
        <v>124</v>
      </c>
      <c r="G69" s="398">
        <v>64</v>
      </c>
      <c r="H69" s="402">
        <v>2310</v>
      </c>
      <c r="I69" s="183">
        <v>2582</v>
      </c>
      <c r="J69" s="183">
        <v>2840</v>
      </c>
      <c r="K69" s="183">
        <v>2640</v>
      </c>
      <c r="L69" s="404">
        <v>2411</v>
      </c>
      <c r="M69" s="392"/>
      <c r="N69" s="393"/>
    </row>
    <row r="70" spans="1:14" ht="12.75">
      <c r="A70" s="552" t="s">
        <v>113</v>
      </c>
      <c r="B70" s="553"/>
      <c r="C70" s="396">
        <v>157</v>
      </c>
      <c r="D70" s="186">
        <v>103</v>
      </c>
      <c r="E70" s="186">
        <v>205</v>
      </c>
      <c r="F70" s="186">
        <v>143</v>
      </c>
      <c r="G70" s="398">
        <v>138</v>
      </c>
      <c r="H70" s="402">
        <v>3404</v>
      </c>
      <c r="I70" s="183">
        <v>3982</v>
      </c>
      <c r="J70" s="183">
        <v>4336</v>
      </c>
      <c r="K70" s="183">
        <v>3625</v>
      </c>
      <c r="L70" s="404">
        <v>3567</v>
      </c>
      <c r="M70" s="392"/>
      <c r="N70" s="393"/>
    </row>
    <row r="71" spans="1:14" ht="12.75">
      <c r="A71" s="552" t="s">
        <v>114</v>
      </c>
      <c r="B71" s="553"/>
      <c r="C71" s="396">
        <v>27</v>
      </c>
      <c r="D71" s="186">
        <v>27</v>
      </c>
      <c r="E71" s="186">
        <v>22</v>
      </c>
      <c r="F71" s="186">
        <v>23</v>
      </c>
      <c r="G71" s="398">
        <v>37</v>
      </c>
      <c r="H71" s="402">
        <v>3404</v>
      </c>
      <c r="I71" s="183">
        <v>3982</v>
      </c>
      <c r="J71" s="183">
        <v>4336</v>
      </c>
      <c r="K71" s="183">
        <v>3625</v>
      </c>
      <c r="L71" s="397">
        <v>631</v>
      </c>
      <c r="M71" s="392"/>
      <c r="N71" s="394"/>
    </row>
    <row r="72" spans="1:14" ht="12.75">
      <c r="A72" s="552" t="s">
        <v>115</v>
      </c>
      <c r="B72" s="553"/>
      <c r="C72" s="400">
        <v>60</v>
      </c>
      <c r="D72" s="184">
        <v>25</v>
      </c>
      <c r="E72" s="184">
        <v>19</v>
      </c>
      <c r="F72" s="184">
        <v>177</v>
      </c>
      <c r="G72" s="401">
        <v>151</v>
      </c>
      <c r="H72" s="410" t="s">
        <v>221</v>
      </c>
      <c r="I72" s="360" t="s">
        <v>221</v>
      </c>
      <c r="J72" s="187" t="s">
        <v>221</v>
      </c>
      <c r="K72" s="187" t="s">
        <v>221</v>
      </c>
      <c r="L72" s="397" t="s">
        <v>221</v>
      </c>
      <c r="M72" s="394"/>
      <c r="N72" s="394"/>
    </row>
    <row r="73" spans="1:14" ht="12.75">
      <c r="A73" s="554"/>
      <c r="B73" s="555"/>
      <c r="C73" s="400"/>
      <c r="D73" s="184"/>
      <c r="E73" s="184"/>
      <c r="F73" s="184"/>
      <c r="G73" s="401"/>
      <c r="H73" s="409"/>
      <c r="I73" s="189"/>
      <c r="J73" s="187"/>
      <c r="K73" s="187"/>
      <c r="L73" s="397"/>
      <c r="M73" s="394"/>
      <c r="N73" s="394"/>
    </row>
    <row r="74" spans="1:14" ht="12.75">
      <c r="A74" s="556" t="s">
        <v>119</v>
      </c>
      <c r="B74" s="557"/>
      <c r="C74" s="396">
        <v>479</v>
      </c>
      <c r="D74" s="186">
        <v>501</v>
      </c>
      <c r="E74" s="186">
        <v>589</v>
      </c>
      <c r="F74" s="186">
        <v>543</v>
      </c>
      <c r="G74" s="401">
        <v>581</v>
      </c>
      <c r="H74" s="402">
        <v>19134</v>
      </c>
      <c r="I74" s="183">
        <v>18674</v>
      </c>
      <c r="J74" s="183">
        <v>18951</v>
      </c>
      <c r="K74" s="183">
        <v>18648</v>
      </c>
      <c r="L74" s="404">
        <v>19729</v>
      </c>
      <c r="M74" s="392"/>
      <c r="N74" s="393"/>
    </row>
    <row r="75" spans="1:14" ht="12.75">
      <c r="A75" s="552" t="s">
        <v>117</v>
      </c>
      <c r="B75" s="553"/>
      <c r="C75" s="396">
        <v>153</v>
      </c>
      <c r="D75" s="186">
        <v>151</v>
      </c>
      <c r="E75" s="186">
        <v>174</v>
      </c>
      <c r="F75" s="186">
        <v>163</v>
      </c>
      <c r="G75" s="398">
        <v>165</v>
      </c>
      <c r="H75" s="402">
        <v>5057</v>
      </c>
      <c r="I75" s="183">
        <v>4745</v>
      </c>
      <c r="J75" s="183">
        <v>4938</v>
      </c>
      <c r="K75" s="183">
        <v>4962</v>
      </c>
      <c r="L75" s="404">
        <v>4910</v>
      </c>
      <c r="M75" s="392"/>
      <c r="N75" s="393"/>
    </row>
    <row r="76" spans="1:14" ht="12.75">
      <c r="A76" s="552" t="s">
        <v>81</v>
      </c>
      <c r="B76" s="553"/>
      <c r="C76" s="396">
        <v>252</v>
      </c>
      <c r="D76" s="186">
        <v>260</v>
      </c>
      <c r="E76" s="186">
        <v>310</v>
      </c>
      <c r="F76" s="186">
        <v>284</v>
      </c>
      <c r="G76" s="398">
        <v>302</v>
      </c>
      <c r="H76" s="402">
        <v>11319</v>
      </c>
      <c r="I76" s="183">
        <v>11351</v>
      </c>
      <c r="J76" s="183">
        <v>11665</v>
      </c>
      <c r="K76" s="183">
        <v>11345</v>
      </c>
      <c r="L76" s="404">
        <v>12331</v>
      </c>
      <c r="M76" s="392"/>
      <c r="N76" s="393"/>
    </row>
    <row r="77" spans="1:14" ht="12.75">
      <c r="A77" s="554"/>
      <c r="B77" s="555"/>
      <c r="C77" s="400"/>
      <c r="D77" s="184"/>
      <c r="E77" s="184"/>
      <c r="F77" s="184"/>
      <c r="G77" s="401"/>
      <c r="H77" s="409"/>
      <c r="I77" s="189"/>
      <c r="J77" s="187"/>
      <c r="K77" s="187"/>
      <c r="L77" s="397"/>
      <c r="M77" s="394"/>
      <c r="N77" s="394"/>
    </row>
    <row r="78" spans="1:14" ht="12.75">
      <c r="A78" s="556" t="s">
        <v>120</v>
      </c>
      <c r="B78" s="557"/>
      <c r="C78" s="396">
        <v>732</v>
      </c>
      <c r="D78" s="186">
        <v>753</v>
      </c>
      <c r="E78" s="186">
        <v>743</v>
      </c>
      <c r="F78" s="186">
        <v>938</v>
      </c>
      <c r="G78" s="403">
        <v>1249</v>
      </c>
      <c r="H78" s="402">
        <v>18795</v>
      </c>
      <c r="I78" s="183">
        <v>18861</v>
      </c>
      <c r="J78" s="183">
        <v>19190</v>
      </c>
      <c r="K78" s="183">
        <v>25437</v>
      </c>
      <c r="L78" s="404">
        <v>27787</v>
      </c>
      <c r="M78" s="392"/>
      <c r="N78" s="393"/>
    </row>
    <row r="79" spans="1:14" ht="12.75">
      <c r="A79" s="552" t="s">
        <v>121</v>
      </c>
      <c r="B79" s="553"/>
      <c r="C79" s="396">
        <v>98</v>
      </c>
      <c r="D79" s="186">
        <v>92</v>
      </c>
      <c r="E79" s="186">
        <v>101</v>
      </c>
      <c r="F79" s="186">
        <v>159</v>
      </c>
      <c r="G79" s="398">
        <v>286</v>
      </c>
      <c r="H79" s="402">
        <v>2806</v>
      </c>
      <c r="I79" s="183">
        <v>3004</v>
      </c>
      <c r="J79" s="183">
        <v>3091</v>
      </c>
      <c r="K79" s="183">
        <v>3010</v>
      </c>
      <c r="L79" s="404">
        <v>3635</v>
      </c>
      <c r="M79" s="392"/>
      <c r="N79" s="393"/>
    </row>
    <row r="80" spans="1:14" ht="12.75">
      <c r="A80" s="552" t="s">
        <v>122</v>
      </c>
      <c r="B80" s="553"/>
      <c r="C80" s="396">
        <v>25</v>
      </c>
      <c r="D80" s="186">
        <v>16</v>
      </c>
      <c r="E80" s="186">
        <v>24</v>
      </c>
      <c r="F80" s="186">
        <v>24</v>
      </c>
      <c r="G80" s="398">
        <v>43</v>
      </c>
      <c r="H80" s="396">
        <v>610</v>
      </c>
      <c r="I80" s="186">
        <v>694</v>
      </c>
      <c r="J80" s="186">
        <v>760</v>
      </c>
      <c r="K80" s="186">
        <v>736</v>
      </c>
      <c r="L80" s="397">
        <v>959</v>
      </c>
      <c r="M80" s="391"/>
      <c r="N80" s="394"/>
    </row>
    <row r="81" spans="1:14" ht="12.75">
      <c r="A81" s="552" t="s">
        <v>124</v>
      </c>
      <c r="B81" s="553"/>
      <c r="C81" s="396">
        <v>11</v>
      </c>
      <c r="D81" s="186">
        <v>8</v>
      </c>
      <c r="E81" s="186">
        <v>14</v>
      </c>
      <c r="F81" s="186">
        <v>11</v>
      </c>
      <c r="G81" s="398">
        <v>7</v>
      </c>
      <c r="H81" s="396">
        <v>50</v>
      </c>
      <c r="I81" s="186">
        <v>42</v>
      </c>
      <c r="J81" s="186">
        <v>44</v>
      </c>
      <c r="K81" s="186">
        <v>53</v>
      </c>
      <c r="L81" s="397">
        <v>71</v>
      </c>
      <c r="M81" s="391"/>
      <c r="N81" s="394"/>
    </row>
    <row r="82" spans="1:14" ht="12.75">
      <c r="A82" s="552" t="s">
        <v>82</v>
      </c>
      <c r="B82" s="553"/>
      <c r="C82" s="396">
        <v>156</v>
      </c>
      <c r="D82" s="186">
        <v>137</v>
      </c>
      <c r="E82" s="186">
        <v>121</v>
      </c>
      <c r="F82" s="186">
        <v>136</v>
      </c>
      <c r="G82" s="398">
        <v>211</v>
      </c>
      <c r="H82" s="402">
        <v>2428</v>
      </c>
      <c r="I82" s="183">
        <v>2160</v>
      </c>
      <c r="J82" s="183">
        <v>2018</v>
      </c>
      <c r="K82" s="183">
        <v>2304</v>
      </c>
      <c r="L82" s="404">
        <v>3490</v>
      </c>
      <c r="M82" s="392"/>
      <c r="N82" s="393"/>
    </row>
    <row r="83" spans="1:14" ht="12.75">
      <c r="A83" s="552" t="s">
        <v>83</v>
      </c>
      <c r="B83" s="553"/>
      <c r="C83" s="396">
        <v>231</v>
      </c>
      <c r="D83" s="186">
        <v>318</v>
      </c>
      <c r="E83" s="186">
        <v>263</v>
      </c>
      <c r="F83" s="186">
        <v>150</v>
      </c>
      <c r="G83" s="398">
        <v>148</v>
      </c>
      <c r="H83" s="396">
        <v>785</v>
      </c>
      <c r="I83" s="183">
        <v>1014</v>
      </c>
      <c r="J83" s="186">
        <v>820</v>
      </c>
      <c r="K83" s="186">
        <v>467</v>
      </c>
      <c r="L83" s="404">
        <v>2831</v>
      </c>
      <c r="M83" s="391"/>
      <c r="N83" s="393"/>
    </row>
    <row r="84" spans="1:14" ht="12.75">
      <c r="A84" s="552" t="s">
        <v>123</v>
      </c>
      <c r="B84" s="553"/>
      <c r="C84" s="396">
        <v>139</v>
      </c>
      <c r="D84" s="186">
        <v>88</v>
      </c>
      <c r="E84" s="186">
        <v>153</v>
      </c>
      <c r="F84" s="186">
        <v>403</v>
      </c>
      <c r="G84" s="398">
        <v>477</v>
      </c>
      <c r="H84" s="402">
        <v>6012</v>
      </c>
      <c r="I84" s="183">
        <v>5324</v>
      </c>
      <c r="J84" s="183">
        <v>6607</v>
      </c>
      <c r="K84" s="183">
        <v>13447</v>
      </c>
      <c r="L84" s="404">
        <v>13716</v>
      </c>
      <c r="M84" s="392"/>
      <c r="N84" s="393"/>
    </row>
    <row r="85" spans="1:14" ht="12.75">
      <c r="A85" s="554"/>
      <c r="B85" s="555"/>
      <c r="C85" s="399"/>
      <c r="D85" s="185"/>
      <c r="E85" s="185"/>
      <c r="F85" s="185"/>
      <c r="G85" s="397"/>
      <c r="H85" s="400"/>
      <c r="I85" s="184"/>
      <c r="J85" s="184"/>
      <c r="K85" s="184"/>
      <c r="L85" s="397"/>
      <c r="M85" s="395"/>
      <c r="N85" s="394"/>
    </row>
    <row r="86" spans="1:14" ht="12.75">
      <c r="A86" s="556" t="s">
        <v>125</v>
      </c>
      <c r="B86" s="557"/>
      <c r="C86" s="402">
        <v>1802</v>
      </c>
      <c r="D86" s="183">
        <v>1915</v>
      </c>
      <c r="E86" s="183">
        <v>1673</v>
      </c>
      <c r="F86" s="183">
        <v>1137</v>
      </c>
      <c r="G86" s="404">
        <v>1325</v>
      </c>
      <c r="H86" s="402">
        <v>51061</v>
      </c>
      <c r="I86" s="183">
        <v>53524</v>
      </c>
      <c r="J86" s="183">
        <v>53056</v>
      </c>
      <c r="K86" s="183">
        <v>35960</v>
      </c>
      <c r="L86" s="404">
        <v>35984</v>
      </c>
      <c r="M86" s="392"/>
      <c r="N86" s="393"/>
    </row>
    <row r="87" spans="1:14" ht="12.75">
      <c r="A87" s="552" t="s">
        <v>126</v>
      </c>
      <c r="B87" s="553"/>
      <c r="C87" s="396">
        <v>344</v>
      </c>
      <c r="D87" s="186">
        <v>445</v>
      </c>
      <c r="E87" s="186">
        <v>422</v>
      </c>
      <c r="F87" s="186">
        <v>373</v>
      </c>
      <c r="G87" s="397">
        <v>509</v>
      </c>
      <c r="H87" s="402">
        <v>10038</v>
      </c>
      <c r="I87" s="183">
        <v>11507</v>
      </c>
      <c r="J87" s="183">
        <v>12812</v>
      </c>
      <c r="K87" s="183">
        <v>11066</v>
      </c>
      <c r="L87" s="404">
        <v>10354</v>
      </c>
      <c r="M87" s="392"/>
      <c r="N87" s="393"/>
    </row>
    <row r="88" spans="1:14" ht="12.75">
      <c r="A88" s="552" t="s">
        <v>127</v>
      </c>
      <c r="B88" s="553"/>
      <c r="C88" s="400">
        <v>6</v>
      </c>
      <c r="D88" s="184">
        <v>14</v>
      </c>
      <c r="E88" s="184">
        <v>4</v>
      </c>
      <c r="F88" s="184">
        <v>3</v>
      </c>
      <c r="G88" s="397">
        <v>7</v>
      </c>
      <c r="H88" s="402">
        <v>153</v>
      </c>
      <c r="I88" s="183">
        <v>163</v>
      </c>
      <c r="J88" s="183">
        <v>209</v>
      </c>
      <c r="K88" s="183">
        <v>170</v>
      </c>
      <c r="L88" s="397">
        <v>145</v>
      </c>
      <c r="M88" s="392"/>
      <c r="N88" s="394"/>
    </row>
    <row r="89" spans="1:14" ht="12.75">
      <c r="A89" s="552" t="s">
        <v>128</v>
      </c>
      <c r="B89" s="553"/>
      <c r="C89" s="396">
        <v>288</v>
      </c>
      <c r="D89" s="186">
        <v>287</v>
      </c>
      <c r="E89" s="186">
        <v>335</v>
      </c>
      <c r="F89" s="186">
        <v>444</v>
      </c>
      <c r="G89" s="397">
        <v>532</v>
      </c>
      <c r="H89" s="402">
        <v>10253</v>
      </c>
      <c r="I89" s="183">
        <v>10118</v>
      </c>
      <c r="J89" s="183">
        <v>11987</v>
      </c>
      <c r="K89" s="183">
        <v>14662</v>
      </c>
      <c r="L89" s="404">
        <v>15301</v>
      </c>
      <c r="M89" s="392"/>
      <c r="N89" s="393"/>
    </row>
    <row r="90" spans="1:14" ht="12.75">
      <c r="A90" s="554"/>
      <c r="B90" s="555"/>
      <c r="C90" s="399"/>
      <c r="D90" s="185"/>
      <c r="E90" s="185"/>
      <c r="F90" s="185"/>
      <c r="G90" s="397"/>
      <c r="H90" s="400"/>
      <c r="I90" s="184"/>
      <c r="J90" s="184"/>
      <c r="K90" s="184"/>
      <c r="L90" s="397"/>
      <c r="M90" s="395"/>
      <c r="N90" s="394"/>
    </row>
    <row r="91" spans="1:14" ht="12.75">
      <c r="A91" s="556" t="s">
        <v>57</v>
      </c>
      <c r="B91" s="557"/>
      <c r="C91" s="402">
        <v>1057</v>
      </c>
      <c r="D91" s="186">
        <v>893</v>
      </c>
      <c r="E91" s="186">
        <v>824</v>
      </c>
      <c r="F91" s="186">
        <v>924</v>
      </c>
      <c r="G91" s="397">
        <v>984</v>
      </c>
      <c r="H91" s="402">
        <v>22393</v>
      </c>
      <c r="I91" s="183">
        <v>15921</v>
      </c>
      <c r="J91" s="183">
        <v>13906</v>
      </c>
      <c r="K91" s="183">
        <v>13382</v>
      </c>
      <c r="L91" s="404">
        <v>13365</v>
      </c>
      <c r="M91" s="392"/>
      <c r="N91" s="393"/>
    </row>
    <row r="92" spans="1:14" ht="12.75">
      <c r="A92" s="561" t="s">
        <v>132</v>
      </c>
      <c r="B92" s="562"/>
      <c r="C92" s="396">
        <v>113</v>
      </c>
      <c r="D92" s="186">
        <v>143</v>
      </c>
      <c r="E92" s="186">
        <v>109</v>
      </c>
      <c r="F92" s="186">
        <v>169</v>
      </c>
      <c r="G92" s="397">
        <v>191</v>
      </c>
      <c r="H92" s="402">
        <v>3306</v>
      </c>
      <c r="I92" s="183">
        <v>2602</v>
      </c>
      <c r="J92" s="183">
        <v>2852</v>
      </c>
      <c r="K92" s="183">
        <v>2568</v>
      </c>
      <c r="L92" s="404">
        <v>4153</v>
      </c>
      <c r="M92" s="392"/>
      <c r="N92" s="394"/>
    </row>
    <row r="93" spans="1:14" ht="12.75">
      <c r="A93" s="561" t="s">
        <v>84</v>
      </c>
      <c r="B93" s="562"/>
      <c r="C93" s="396">
        <v>355</v>
      </c>
      <c r="D93" s="186">
        <v>205</v>
      </c>
      <c r="E93" s="186">
        <v>133</v>
      </c>
      <c r="F93" s="186">
        <v>74</v>
      </c>
      <c r="G93" s="397">
        <v>115</v>
      </c>
      <c r="H93" s="402">
        <v>10419</v>
      </c>
      <c r="I93" s="183">
        <v>5557</v>
      </c>
      <c r="J93" s="183">
        <v>3908</v>
      </c>
      <c r="K93" s="183">
        <v>2984</v>
      </c>
      <c r="L93" s="404">
        <v>2368</v>
      </c>
      <c r="M93" s="392"/>
      <c r="N93" s="393"/>
    </row>
    <row r="94" spans="1:14" ht="12.75">
      <c r="A94" s="561" t="s">
        <v>129</v>
      </c>
      <c r="B94" s="562"/>
      <c r="C94" s="396">
        <v>15</v>
      </c>
      <c r="D94" s="186">
        <v>4</v>
      </c>
      <c r="E94" s="186">
        <v>11</v>
      </c>
      <c r="F94" s="186">
        <v>6</v>
      </c>
      <c r="G94" s="397">
        <v>13</v>
      </c>
      <c r="H94" s="396">
        <v>470</v>
      </c>
      <c r="I94" s="186">
        <v>303</v>
      </c>
      <c r="J94" s="186">
        <v>283</v>
      </c>
      <c r="K94" s="186">
        <v>245</v>
      </c>
      <c r="L94" s="397">
        <v>378</v>
      </c>
      <c r="M94" s="391"/>
      <c r="N94" s="394"/>
    </row>
    <row r="95" spans="1:14" ht="12.75">
      <c r="A95" s="561" t="s">
        <v>130</v>
      </c>
      <c r="B95" s="562"/>
      <c r="C95" s="396">
        <v>3</v>
      </c>
      <c r="D95" s="186">
        <v>2</v>
      </c>
      <c r="E95" s="186">
        <v>4</v>
      </c>
      <c r="F95" s="186">
        <v>6</v>
      </c>
      <c r="G95" s="397"/>
      <c r="H95" s="396">
        <v>57</v>
      </c>
      <c r="I95" s="186">
        <v>86</v>
      </c>
      <c r="J95" s="186">
        <v>63</v>
      </c>
      <c r="K95" s="186">
        <v>96</v>
      </c>
      <c r="L95" s="397"/>
      <c r="M95" s="391"/>
      <c r="N95" s="394"/>
    </row>
    <row r="96" spans="1:14" ht="13.5" thickBot="1">
      <c r="A96" s="588" t="s">
        <v>131</v>
      </c>
      <c r="B96" s="589"/>
      <c r="C96" s="405">
        <v>0</v>
      </c>
      <c r="D96" s="406">
        <v>3</v>
      </c>
      <c r="E96" s="406">
        <v>0</v>
      </c>
      <c r="F96" s="406">
        <v>3</v>
      </c>
      <c r="G96" s="407">
        <v>1</v>
      </c>
      <c r="H96" s="405">
        <v>31</v>
      </c>
      <c r="I96" s="406">
        <v>29</v>
      </c>
      <c r="J96" s="406">
        <v>24</v>
      </c>
      <c r="K96" s="406">
        <v>27</v>
      </c>
      <c r="L96" s="407">
        <v>54</v>
      </c>
      <c r="M96" s="391"/>
      <c r="N96" s="394"/>
    </row>
    <row r="97" spans="1:14" ht="12.75">
      <c r="A97" s="591"/>
      <c r="B97" s="591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</row>
    <row r="98" spans="1:14" ht="12.75">
      <c r="A98" s="591" t="s">
        <v>135</v>
      </c>
      <c r="B98" s="591"/>
      <c r="C98" s="591"/>
      <c r="D98" s="591"/>
      <c r="E98" s="591"/>
      <c r="F98" s="591"/>
      <c r="G98" s="591"/>
      <c r="H98" s="591"/>
      <c r="I98" s="591"/>
      <c r="J98" s="591"/>
      <c r="K98" s="182"/>
      <c r="L98" s="182"/>
      <c r="M98" s="182"/>
      <c r="N98" s="182"/>
    </row>
    <row r="99" spans="1:14" ht="12.75">
      <c r="A99" s="591"/>
      <c r="B99" s="591"/>
      <c r="C99" s="591"/>
      <c r="D99" s="591"/>
      <c r="E99" s="591"/>
      <c r="F99" s="591"/>
      <c r="G99" s="591"/>
      <c r="H99" s="591"/>
      <c r="I99" s="591"/>
      <c r="J99" s="591"/>
      <c r="K99" s="182"/>
      <c r="L99" s="182"/>
      <c r="M99" s="182"/>
      <c r="N99" s="182"/>
    </row>
    <row r="100" spans="1:14" ht="12.75">
      <c r="A100" s="182"/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</row>
  </sheetData>
  <sheetProtection/>
  <mergeCells count="86">
    <mergeCell ref="N3:P3"/>
    <mergeCell ref="N4:P4"/>
    <mergeCell ref="A99:J99"/>
    <mergeCell ref="A97:B97"/>
    <mergeCell ref="A41:B41"/>
    <mergeCell ref="A98:J98"/>
    <mergeCell ref="A93:B93"/>
    <mergeCell ref="A94:B94"/>
    <mergeCell ref="A54:B54"/>
    <mergeCell ref="A55:B55"/>
    <mergeCell ref="A96:B96"/>
    <mergeCell ref="A92:B92"/>
    <mergeCell ref="A49:B49"/>
    <mergeCell ref="A52:B52"/>
    <mergeCell ref="A64:B64"/>
    <mergeCell ref="A65:B65"/>
    <mergeCell ref="A57:B57"/>
    <mergeCell ref="A59:B59"/>
    <mergeCell ref="A60:B60"/>
    <mergeCell ref="A61:B61"/>
    <mergeCell ref="N26:Q26"/>
    <mergeCell ref="A95:B95"/>
    <mergeCell ref="A50:B50"/>
    <mergeCell ref="A90:B90"/>
    <mergeCell ref="A91:B91"/>
    <mergeCell ref="A53:B53"/>
    <mergeCell ref="A56:B56"/>
    <mergeCell ref="H41:L41"/>
    <mergeCell ref="G26:K26"/>
    <mergeCell ref="B26:F26"/>
    <mergeCell ref="T6:V6"/>
    <mergeCell ref="K5:M5"/>
    <mergeCell ref="N5:P5"/>
    <mergeCell ref="H5:J5"/>
    <mergeCell ref="A24:I24"/>
    <mergeCell ref="A46:B46"/>
    <mergeCell ref="A23:I23"/>
    <mergeCell ref="A43:B43"/>
    <mergeCell ref="R26:U26"/>
    <mergeCell ref="A26:A27"/>
    <mergeCell ref="W6:W7"/>
    <mergeCell ref="N6:P6"/>
    <mergeCell ref="H6:J6"/>
    <mergeCell ref="K6:M6"/>
    <mergeCell ref="A5:A7"/>
    <mergeCell ref="B5:D5"/>
    <mergeCell ref="E5:G5"/>
    <mergeCell ref="B6:D6"/>
    <mergeCell ref="E6:G6"/>
    <mergeCell ref="T5:V5"/>
    <mergeCell ref="A42:B42"/>
    <mergeCell ref="A44:B44"/>
    <mergeCell ref="A40:L40"/>
    <mergeCell ref="A51:B51"/>
    <mergeCell ref="A47:B47"/>
    <mergeCell ref="A48:B48"/>
    <mergeCell ref="A45:B45"/>
    <mergeCell ref="C41:G41"/>
    <mergeCell ref="A77:B77"/>
    <mergeCell ref="A71:B71"/>
    <mergeCell ref="A72:B72"/>
    <mergeCell ref="A66:B66"/>
    <mergeCell ref="A58:B58"/>
    <mergeCell ref="A62:B62"/>
    <mergeCell ref="A68:B68"/>
    <mergeCell ref="A69:B69"/>
    <mergeCell ref="A63:B63"/>
    <mergeCell ref="A85:B85"/>
    <mergeCell ref="A89:B89"/>
    <mergeCell ref="A86:B86"/>
    <mergeCell ref="A87:B87"/>
    <mergeCell ref="A88:B88"/>
    <mergeCell ref="A78:B78"/>
    <mergeCell ref="A81:B81"/>
    <mergeCell ref="A82:B82"/>
    <mergeCell ref="A83:B83"/>
    <mergeCell ref="A79:B79"/>
    <mergeCell ref="A80:B80"/>
    <mergeCell ref="A73:B73"/>
    <mergeCell ref="A74:B74"/>
    <mergeCell ref="A4:K4"/>
    <mergeCell ref="A84:B84"/>
    <mergeCell ref="A70:B70"/>
    <mergeCell ref="A75:B75"/>
    <mergeCell ref="A67:B67"/>
    <mergeCell ref="A76:B76"/>
  </mergeCells>
  <printOptions/>
  <pageMargins left="0.7874015748031497" right="0.7874015748031497" top="0.815625" bottom="0.984251968503937" header="0.5118110236220472" footer="0.5118110236220472"/>
  <pageSetup horizontalDpi="600" verticalDpi="600" orientation="landscape" paperSize="9" scale="90" r:id="rId1"/>
  <headerFooter alignWithMargins="0">
    <oddHeader xml:space="preserve">&amp;C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view="pageBreakPreview" zoomScale="60" workbookViewId="0" topLeftCell="A1">
      <selection activeCell="N20" sqref="N20"/>
    </sheetView>
  </sheetViews>
  <sheetFormatPr defaultColWidth="9.00390625" defaultRowHeight="12.75"/>
  <cols>
    <col min="1" max="1" width="15.625" style="0" customWidth="1"/>
    <col min="2" max="2" width="6.875" style="0" customWidth="1"/>
    <col min="3" max="4" width="7.875" style="0" customWidth="1"/>
    <col min="5" max="5" width="8.50390625" style="0" customWidth="1"/>
    <col min="6" max="8" width="7.875" style="0" customWidth="1"/>
    <col min="9" max="9" width="8.375" style="0" customWidth="1"/>
    <col min="10" max="10" width="7.875" style="0" customWidth="1"/>
    <col min="11" max="11" width="8.375" style="0" customWidth="1"/>
    <col min="12" max="12" width="7.375" style="0" customWidth="1"/>
    <col min="13" max="18" width="7.875" style="0" customWidth="1"/>
    <col min="19" max="19" width="8.875" style="0" customWidth="1"/>
  </cols>
  <sheetData>
    <row r="1" ht="13.5" thickBot="1">
      <c r="A1" t="s">
        <v>161</v>
      </c>
    </row>
    <row r="2" spans="1:19" ht="12.75">
      <c r="A2" s="6"/>
      <c r="B2" s="576">
        <v>2007</v>
      </c>
      <c r="C2" s="567"/>
      <c r="D2" s="568"/>
      <c r="E2" s="567">
        <v>2008</v>
      </c>
      <c r="F2" s="567"/>
      <c r="G2" s="567"/>
      <c r="H2" s="576">
        <v>2009</v>
      </c>
      <c r="I2" s="567"/>
      <c r="J2" s="567"/>
      <c r="K2" s="576">
        <v>2010</v>
      </c>
      <c r="L2" s="567"/>
      <c r="M2" s="568"/>
      <c r="N2" s="576">
        <v>2011</v>
      </c>
      <c r="O2" s="567"/>
      <c r="P2" s="568"/>
      <c r="Q2" s="577"/>
      <c r="R2" s="577"/>
      <c r="S2" s="569"/>
    </row>
    <row r="3" spans="1:19" ht="12.75">
      <c r="A3" s="15" t="s">
        <v>49</v>
      </c>
      <c r="B3" s="97" t="s">
        <v>4</v>
      </c>
      <c r="C3" s="44" t="s">
        <v>58</v>
      </c>
      <c r="D3" s="77" t="s">
        <v>179</v>
      </c>
      <c r="E3" s="97" t="s">
        <v>4</v>
      </c>
      <c r="F3" s="44" t="s">
        <v>58</v>
      </c>
      <c r="G3" s="77" t="s">
        <v>179</v>
      </c>
      <c r="H3" s="97" t="s">
        <v>4</v>
      </c>
      <c r="I3" s="44" t="s">
        <v>58</v>
      </c>
      <c r="J3" s="77" t="s">
        <v>179</v>
      </c>
      <c r="K3" s="97" t="s">
        <v>4</v>
      </c>
      <c r="L3" s="44" t="s">
        <v>58</v>
      </c>
      <c r="M3" s="46" t="s">
        <v>179</v>
      </c>
      <c r="N3" s="90" t="s">
        <v>4</v>
      </c>
      <c r="O3" s="49" t="s">
        <v>58</v>
      </c>
      <c r="P3" s="89" t="s">
        <v>179</v>
      </c>
      <c r="Q3" s="46"/>
      <c r="R3" s="46"/>
      <c r="S3" s="46"/>
    </row>
    <row r="4" spans="1:19" ht="13.5" thickBot="1">
      <c r="A4" s="78"/>
      <c r="B4" s="98" t="s">
        <v>27</v>
      </c>
      <c r="C4" s="57" t="s">
        <v>29</v>
      </c>
      <c r="D4" s="80" t="s">
        <v>180</v>
      </c>
      <c r="E4" s="98" t="s">
        <v>27</v>
      </c>
      <c r="F4" s="57" t="s">
        <v>29</v>
      </c>
      <c r="G4" s="80" t="s">
        <v>180</v>
      </c>
      <c r="H4" s="98" t="s">
        <v>27</v>
      </c>
      <c r="I4" s="57" t="s">
        <v>29</v>
      </c>
      <c r="J4" s="80" t="s">
        <v>180</v>
      </c>
      <c r="K4" s="98" t="s">
        <v>27</v>
      </c>
      <c r="L4" s="57" t="s">
        <v>29</v>
      </c>
      <c r="M4" s="79" t="s">
        <v>180</v>
      </c>
      <c r="N4" s="56" t="s">
        <v>27</v>
      </c>
      <c r="O4" s="57" t="s">
        <v>29</v>
      </c>
      <c r="P4" s="58" t="s">
        <v>180</v>
      </c>
      <c r="Q4" s="20"/>
      <c r="R4" s="20"/>
      <c r="S4" s="20"/>
    </row>
    <row r="5" spans="1:23" ht="12.75">
      <c r="A5" s="18" t="s">
        <v>47</v>
      </c>
      <c r="B5" s="64">
        <v>1733</v>
      </c>
      <c r="C5" s="28">
        <v>182.6</v>
      </c>
      <c r="D5" s="178">
        <v>46.8</v>
      </c>
      <c r="E5" s="64">
        <v>1571</v>
      </c>
      <c r="F5" s="28">
        <v>164.3</v>
      </c>
      <c r="G5" s="47">
        <v>42.4</v>
      </c>
      <c r="H5" s="174">
        <v>1556</v>
      </c>
      <c r="I5" s="102">
        <v>162</v>
      </c>
      <c r="J5" s="75">
        <v>46.1</v>
      </c>
      <c r="K5" s="64">
        <v>1610</v>
      </c>
      <c r="L5" s="28">
        <v>168</v>
      </c>
      <c r="M5" s="47">
        <v>45.4</v>
      </c>
      <c r="N5" s="354">
        <v>1606</v>
      </c>
      <c r="O5" s="356">
        <v>168.9</v>
      </c>
      <c r="P5" s="358">
        <v>49.7</v>
      </c>
      <c r="Q5" s="11"/>
      <c r="R5" s="356"/>
      <c r="S5" s="169"/>
      <c r="T5" s="206"/>
      <c r="U5" s="206"/>
      <c r="V5" s="8"/>
      <c r="W5" s="8"/>
    </row>
    <row r="6" spans="1:24" ht="12.75">
      <c r="A6" s="16" t="s">
        <v>9</v>
      </c>
      <c r="B6" s="40">
        <v>2942</v>
      </c>
      <c r="C6" s="133">
        <v>265.3</v>
      </c>
      <c r="D6" s="179">
        <v>42.7</v>
      </c>
      <c r="E6" s="40">
        <v>2617</v>
      </c>
      <c r="F6" s="28">
        <v>235.2</v>
      </c>
      <c r="G6" s="53">
        <v>42.5</v>
      </c>
      <c r="H6" s="173">
        <v>2767</v>
      </c>
      <c r="I6" s="99">
        <v>247</v>
      </c>
      <c r="J6" s="104">
        <v>36.6</v>
      </c>
      <c r="K6" s="40">
        <v>2498</v>
      </c>
      <c r="L6" s="133">
        <v>222</v>
      </c>
      <c r="M6" s="67">
        <v>37.7</v>
      </c>
      <c r="N6" s="354">
        <v>2136</v>
      </c>
      <c r="O6" s="356">
        <v>190.4</v>
      </c>
      <c r="P6" s="358">
        <v>51.5</v>
      </c>
      <c r="Q6" s="11"/>
      <c r="R6" s="356"/>
      <c r="S6" s="169"/>
      <c r="T6" s="206"/>
      <c r="U6" s="206"/>
      <c r="X6" s="663"/>
    </row>
    <row r="7" spans="1:24" ht="12.75">
      <c r="A7" s="25" t="s">
        <v>11</v>
      </c>
      <c r="B7" s="40">
        <v>1237</v>
      </c>
      <c r="C7" s="133">
        <v>170.7</v>
      </c>
      <c r="D7" s="179">
        <v>53</v>
      </c>
      <c r="E7" s="40">
        <v>1209</v>
      </c>
      <c r="F7" s="28">
        <v>165.7</v>
      </c>
      <c r="G7" s="67">
        <v>54.3</v>
      </c>
      <c r="H7" s="173">
        <v>1120</v>
      </c>
      <c r="I7" s="99">
        <v>152.9</v>
      </c>
      <c r="J7" s="104">
        <v>50.4</v>
      </c>
      <c r="K7" s="40">
        <v>1329</v>
      </c>
      <c r="L7" s="133">
        <v>182</v>
      </c>
      <c r="M7" s="67">
        <v>51.3</v>
      </c>
      <c r="N7" s="354">
        <v>1464</v>
      </c>
      <c r="O7" s="356">
        <v>202.1</v>
      </c>
      <c r="P7" s="358">
        <v>58.4</v>
      </c>
      <c r="Q7" s="11"/>
      <c r="R7" s="356"/>
      <c r="S7" s="169"/>
      <c r="T7" s="206"/>
      <c r="U7" s="206"/>
      <c r="X7" s="663"/>
    </row>
    <row r="8" spans="1:23" ht="12.75">
      <c r="A8" s="25" t="s">
        <v>10</v>
      </c>
      <c r="B8" s="40">
        <v>1836</v>
      </c>
      <c r="C8" s="133">
        <v>161.1</v>
      </c>
      <c r="D8" s="179">
        <v>51.9</v>
      </c>
      <c r="E8" s="40">
        <v>1715</v>
      </c>
      <c r="F8" s="28">
        <v>150.2</v>
      </c>
      <c r="G8" s="67">
        <v>53.5</v>
      </c>
      <c r="H8" s="173">
        <v>1681</v>
      </c>
      <c r="I8" s="99">
        <v>147.4</v>
      </c>
      <c r="J8" s="104">
        <v>51.8</v>
      </c>
      <c r="K8" s="40">
        <v>1555</v>
      </c>
      <c r="L8" s="133">
        <v>136.6</v>
      </c>
      <c r="M8" s="67">
        <v>42.9</v>
      </c>
      <c r="N8" s="354">
        <v>1624</v>
      </c>
      <c r="O8" s="356">
        <v>143.4</v>
      </c>
      <c r="P8" s="358">
        <v>56.4</v>
      </c>
      <c r="Q8" s="11"/>
      <c r="R8" s="356"/>
      <c r="S8" s="169"/>
      <c r="T8" s="206"/>
      <c r="U8" s="206"/>
      <c r="V8" s="663"/>
      <c r="W8" s="663"/>
    </row>
    <row r="9" spans="1:23" ht="13.5" thickBot="1">
      <c r="A9" s="17" t="s">
        <v>50</v>
      </c>
      <c r="B9" s="63">
        <v>1864</v>
      </c>
      <c r="C9" s="134">
        <v>156.1</v>
      </c>
      <c r="D9" s="33" t="s">
        <v>181</v>
      </c>
      <c r="E9" s="63">
        <v>1760</v>
      </c>
      <c r="F9" s="45">
        <v>147</v>
      </c>
      <c r="G9" s="85">
        <v>53</v>
      </c>
      <c r="H9" s="175">
        <v>1860</v>
      </c>
      <c r="I9" s="101">
        <v>154.9</v>
      </c>
      <c r="J9" s="105">
        <v>52.3</v>
      </c>
      <c r="K9" s="63">
        <v>1686</v>
      </c>
      <c r="L9" s="134">
        <v>140.7</v>
      </c>
      <c r="M9" s="73">
        <v>51.5</v>
      </c>
      <c r="N9" s="354">
        <v>1783</v>
      </c>
      <c r="O9" s="356">
        <v>150</v>
      </c>
      <c r="P9" s="358">
        <v>52.9</v>
      </c>
      <c r="Q9" s="11"/>
      <c r="R9" s="356"/>
      <c r="S9" s="169"/>
      <c r="T9" s="206"/>
      <c r="U9" s="206"/>
      <c r="V9" s="177"/>
      <c r="W9" s="177"/>
    </row>
    <row r="10" spans="1:23" ht="13.5" thickBot="1">
      <c r="A10" s="19" t="s">
        <v>30</v>
      </c>
      <c r="B10" s="50">
        <f>SUM(B5:B9)</f>
        <v>9612</v>
      </c>
      <c r="C10" s="29">
        <v>187.9</v>
      </c>
      <c r="D10" s="51">
        <v>48.4</v>
      </c>
      <c r="E10" s="66">
        <f>SUM(E5:E9)</f>
        <v>8872</v>
      </c>
      <c r="F10" s="29">
        <v>172.7</v>
      </c>
      <c r="G10" s="86">
        <v>48.3</v>
      </c>
      <c r="H10" s="176">
        <f>SUM(H5:H9)</f>
        <v>8984</v>
      </c>
      <c r="I10" s="103">
        <v>174.3</v>
      </c>
      <c r="J10" s="76">
        <v>46</v>
      </c>
      <c r="K10" s="66">
        <f>SUM(K5:K9)</f>
        <v>8678</v>
      </c>
      <c r="L10" s="29">
        <v>168.5</v>
      </c>
      <c r="M10" s="74">
        <v>44.8</v>
      </c>
      <c r="N10" s="355">
        <f>SUM(N5:N9)</f>
        <v>8613</v>
      </c>
      <c r="O10" s="357">
        <v>168.2</v>
      </c>
      <c r="P10" s="359">
        <v>53.3</v>
      </c>
      <c r="Q10" s="11"/>
      <c r="R10" s="356"/>
      <c r="S10" s="169"/>
      <c r="T10" s="206"/>
      <c r="U10" s="206"/>
      <c r="V10" s="177"/>
      <c r="W10" s="177"/>
    </row>
    <row r="11" spans="1:23" ht="12.75">
      <c r="A11" s="8"/>
      <c r="B11" s="21"/>
      <c r="C11" s="30"/>
      <c r="D11" s="20"/>
      <c r="E11" s="20"/>
      <c r="F11" s="30"/>
      <c r="G11" s="20"/>
      <c r="H11" s="21"/>
      <c r="I11" s="30"/>
      <c r="J11" s="21"/>
      <c r="K11" s="11"/>
      <c r="L11" s="31"/>
      <c r="M11" s="2"/>
      <c r="N11" s="21"/>
      <c r="O11" s="30"/>
      <c r="P11" s="20"/>
      <c r="Q11" s="2"/>
      <c r="R11" s="206"/>
      <c r="S11" s="206"/>
      <c r="T11" s="206"/>
      <c r="U11" s="206"/>
      <c r="V11" s="8"/>
      <c r="W11" s="8"/>
    </row>
    <row r="12" spans="1:23" ht="13.5" thickBot="1">
      <c r="A12" s="614" t="s">
        <v>248</v>
      </c>
      <c r="B12" s="614"/>
      <c r="C12" s="614"/>
      <c r="D12" s="614"/>
      <c r="E12" s="614"/>
      <c r="F12" s="614"/>
      <c r="G12" s="614"/>
      <c r="H12" s="614"/>
      <c r="I12" s="614"/>
      <c r="J12" s="129"/>
      <c r="K12" s="129"/>
      <c r="L12" s="31"/>
      <c r="M12" s="2"/>
      <c r="N12" s="21"/>
      <c r="O12" s="30"/>
      <c r="P12" s="20"/>
      <c r="Q12" s="2"/>
      <c r="R12" s="206"/>
      <c r="S12" s="206"/>
      <c r="T12" s="206"/>
      <c r="U12" s="206"/>
      <c r="V12" s="8"/>
      <c r="W12" s="8"/>
    </row>
    <row r="13" spans="1:23" ht="12.75">
      <c r="A13" s="380"/>
      <c r="B13" s="654" t="s">
        <v>89</v>
      </c>
      <c r="C13" s="654"/>
      <c r="D13" s="655" t="s">
        <v>164</v>
      </c>
      <c r="E13" s="656"/>
      <c r="F13" s="654" t="s">
        <v>165</v>
      </c>
      <c r="G13" s="654"/>
      <c r="H13" s="657" t="s">
        <v>164</v>
      </c>
      <c r="I13" s="658"/>
      <c r="J13" s="376" t="s">
        <v>167</v>
      </c>
      <c r="K13" s="377" t="s">
        <v>169</v>
      </c>
      <c r="L13" s="31"/>
      <c r="M13" s="2"/>
      <c r="N13" s="21"/>
      <c r="O13" s="30"/>
      <c r="P13" s="20"/>
      <c r="Q13" s="2"/>
      <c r="R13" s="206"/>
      <c r="S13" s="206"/>
      <c r="T13" s="206"/>
      <c r="U13" s="206"/>
      <c r="V13" s="8"/>
      <c r="W13" s="8"/>
    </row>
    <row r="14" spans="1:23" ht="13.5" thickBot="1">
      <c r="A14" s="381" t="s">
        <v>33</v>
      </c>
      <c r="B14" s="641" t="s">
        <v>29</v>
      </c>
      <c r="C14" s="641"/>
      <c r="D14" s="642" t="s">
        <v>162</v>
      </c>
      <c r="E14" s="643"/>
      <c r="F14" s="641" t="s">
        <v>166</v>
      </c>
      <c r="G14" s="641"/>
      <c r="H14" s="644" t="s">
        <v>163</v>
      </c>
      <c r="I14" s="645"/>
      <c r="J14" s="378" t="s">
        <v>168</v>
      </c>
      <c r="K14" s="379" t="s">
        <v>170</v>
      </c>
      <c r="L14" s="31"/>
      <c r="M14" s="2"/>
      <c r="N14" s="21"/>
      <c r="O14" s="30"/>
      <c r="P14" s="20"/>
      <c r="Q14" s="2"/>
      <c r="R14" s="206"/>
      <c r="S14" s="206"/>
      <c r="T14" s="206"/>
      <c r="U14" s="206"/>
      <c r="V14" s="8"/>
      <c r="W14" s="8"/>
    </row>
    <row r="15" spans="1:23" ht="12.75">
      <c r="A15" s="250" t="s">
        <v>47</v>
      </c>
      <c r="B15" s="646">
        <v>95091</v>
      </c>
      <c r="C15" s="647"/>
      <c r="D15" s="648">
        <v>450</v>
      </c>
      <c r="E15" s="648"/>
      <c r="F15" s="648">
        <v>171</v>
      </c>
      <c r="G15" s="648"/>
      <c r="H15" s="649">
        <v>168</v>
      </c>
      <c r="I15" s="649"/>
      <c r="J15" s="375">
        <f>H15+F15+D15</f>
        <v>789</v>
      </c>
      <c r="K15" s="382" t="s">
        <v>172</v>
      </c>
      <c r="L15" s="31"/>
      <c r="M15" s="2"/>
      <c r="N15" s="21"/>
      <c r="O15" s="30"/>
      <c r="P15" s="20"/>
      <c r="Q15" s="2"/>
      <c r="R15" s="206"/>
      <c r="S15" s="206"/>
      <c r="T15" s="206"/>
      <c r="U15" s="206"/>
      <c r="V15" s="8"/>
      <c r="W15" s="8"/>
    </row>
    <row r="16" spans="1:23" ht="12.75">
      <c r="A16" s="251" t="s">
        <v>9</v>
      </c>
      <c r="B16" s="633">
        <v>112181</v>
      </c>
      <c r="C16" s="634"/>
      <c r="D16" s="635">
        <v>468</v>
      </c>
      <c r="E16" s="635"/>
      <c r="F16" s="635">
        <v>226</v>
      </c>
      <c r="G16" s="635"/>
      <c r="H16" s="636">
        <v>190</v>
      </c>
      <c r="I16" s="636"/>
      <c r="J16" s="171">
        <f>H16+F16+D16</f>
        <v>884</v>
      </c>
      <c r="K16" s="383" t="s">
        <v>173</v>
      </c>
      <c r="L16" s="31"/>
      <c r="M16" s="2"/>
      <c r="N16" s="21"/>
      <c r="O16" s="30"/>
      <c r="P16" s="20"/>
      <c r="Q16" s="2"/>
      <c r="R16" s="206"/>
      <c r="S16" s="206"/>
      <c r="T16" s="206"/>
      <c r="U16" s="206"/>
      <c r="V16" s="8"/>
      <c r="W16" s="8"/>
    </row>
    <row r="17" spans="1:23" ht="12.75">
      <c r="A17" s="302" t="s">
        <v>11</v>
      </c>
      <c r="B17" s="633">
        <v>72460</v>
      </c>
      <c r="C17" s="634"/>
      <c r="D17" s="635">
        <v>329</v>
      </c>
      <c r="E17" s="635"/>
      <c r="F17" s="635">
        <v>170</v>
      </c>
      <c r="G17" s="635"/>
      <c r="H17" s="636">
        <v>201</v>
      </c>
      <c r="I17" s="636"/>
      <c r="J17" s="171">
        <f>H17+F17+D17</f>
        <v>700</v>
      </c>
      <c r="K17" s="383" t="s">
        <v>174</v>
      </c>
      <c r="L17" s="31"/>
      <c r="M17" s="2"/>
      <c r="N17" s="21"/>
      <c r="O17" s="30"/>
      <c r="P17" s="20"/>
      <c r="Q17" s="2"/>
      <c r="R17" s="206"/>
      <c r="S17" s="206"/>
      <c r="T17" s="206"/>
      <c r="U17" s="206"/>
      <c r="V17" s="8"/>
      <c r="W17" s="8"/>
    </row>
    <row r="18" spans="1:23" ht="12.75">
      <c r="A18" s="302" t="s">
        <v>10</v>
      </c>
      <c r="B18" s="633">
        <v>113330</v>
      </c>
      <c r="C18" s="634"/>
      <c r="D18" s="635">
        <v>672</v>
      </c>
      <c r="E18" s="635"/>
      <c r="F18" s="635">
        <v>315</v>
      </c>
      <c r="G18" s="635"/>
      <c r="H18" s="636">
        <v>143</v>
      </c>
      <c r="I18" s="636"/>
      <c r="J18" s="171">
        <f>H18+F18+D18</f>
        <v>1130</v>
      </c>
      <c r="K18" s="383" t="s">
        <v>175</v>
      </c>
      <c r="L18" s="31"/>
      <c r="M18" s="2"/>
      <c r="N18" s="21"/>
      <c r="O18" s="30"/>
      <c r="P18" s="20"/>
      <c r="Q18" s="2"/>
      <c r="R18" s="206"/>
      <c r="S18" s="206"/>
      <c r="T18" s="206"/>
      <c r="U18" s="206"/>
      <c r="V18" s="8"/>
      <c r="W18" s="8"/>
    </row>
    <row r="19" spans="1:23" ht="13.5" thickBot="1">
      <c r="A19" s="304" t="s">
        <v>50</v>
      </c>
      <c r="B19" s="637">
        <v>118875</v>
      </c>
      <c r="C19" s="638"/>
      <c r="D19" s="639">
        <v>501</v>
      </c>
      <c r="E19" s="639"/>
      <c r="F19" s="639">
        <v>199</v>
      </c>
      <c r="G19" s="639"/>
      <c r="H19" s="640">
        <v>149</v>
      </c>
      <c r="I19" s="640"/>
      <c r="J19" s="384">
        <f>H19+F19+D19</f>
        <v>849</v>
      </c>
      <c r="K19" s="385" t="s">
        <v>176</v>
      </c>
      <c r="L19" s="31"/>
      <c r="M19" s="2"/>
      <c r="N19" s="21"/>
      <c r="O19" s="30"/>
      <c r="P19" s="20"/>
      <c r="Q19" s="2"/>
      <c r="R19" s="206"/>
      <c r="S19" s="206"/>
      <c r="T19" s="206"/>
      <c r="U19" s="206"/>
      <c r="V19" s="8"/>
      <c r="W19" s="8"/>
    </row>
    <row r="20" spans="1:23" ht="13.5" thickBot="1">
      <c r="A20" s="252" t="s">
        <v>171</v>
      </c>
      <c r="B20" s="629">
        <v>511937</v>
      </c>
      <c r="C20" s="630"/>
      <c r="D20" s="631">
        <v>499</v>
      </c>
      <c r="E20" s="630"/>
      <c r="F20" s="630">
        <v>216</v>
      </c>
      <c r="G20" s="630"/>
      <c r="H20" s="632">
        <v>168</v>
      </c>
      <c r="I20" s="632"/>
      <c r="J20" s="389">
        <v>883</v>
      </c>
      <c r="K20" s="390" t="s">
        <v>178</v>
      </c>
      <c r="L20" s="31"/>
      <c r="M20" s="2"/>
      <c r="N20" s="21"/>
      <c r="O20" s="30"/>
      <c r="P20" s="20"/>
      <c r="Q20" s="2"/>
      <c r="R20" s="206"/>
      <c r="S20" s="206"/>
      <c r="T20" s="206"/>
      <c r="U20" s="206"/>
      <c r="V20" s="8"/>
      <c r="W20" s="8"/>
    </row>
    <row r="21" spans="1:23" ht="13.5" thickBot="1">
      <c r="A21" s="386" t="s">
        <v>25</v>
      </c>
      <c r="B21" s="624">
        <v>10532770</v>
      </c>
      <c r="C21" s="625"/>
      <c r="D21" s="626">
        <v>482</v>
      </c>
      <c r="E21" s="627"/>
      <c r="F21" s="626">
        <v>339</v>
      </c>
      <c r="G21" s="627"/>
      <c r="H21" s="628">
        <v>301</v>
      </c>
      <c r="I21" s="628"/>
      <c r="J21" s="387">
        <v>1122</v>
      </c>
      <c r="K21" s="388"/>
      <c r="L21" s="31"/>
      <c r="M21" s="2"/>
      <c r="N21" s="21"/>
      <c r="O21" s="30"/>
      <c r="P21" s="20"/>
      <c r="Q21" s="2"/>
      <c r="R21" s="206"/>
      <c r="S21" s="206"/>
      <c r="T21" s="206"/>
      <c r="U21" s="206"/>
      <c r="V21" s="8"/>
      <c r="W21" s="8"/>
    </row>
    <row r="22" spans="1:11" ht="12.75">
      <c r="A22" s="623" t="s">
        <v>177</v>
      </c>
      <c r="B22" s="569"/>
      <c r="C22" s="569"/>
      <c r="D22" s="569"/>
      <c r="E22" s="569"/>
      <c r="F22" s="569"/>
      <c r="G22" s="569"/>
      <c r="H22" s="569"/>
      <c r="I22" s="569"/>
      <c r="J22" s="569"/>
      <c r="K22" s="569"/>
    </row>
    <row r="23" spans="1:11" ht="13.5" thickBot="1">
      <c r="A23" s="664" t="s">
        <v>249</v>
      </c>
      <c r="B23" s="558"/>
      <c r="C23" s="558"/>
      <c r="D23" s="558"/>
      <c r="E23" s="558"/>
      <c r="F23" s="558"/>
      <c r="G23" s="558"/>
      <c r="H23" s="558"/>
      <c r="I23" s="558"/>
      <c r="J23" s="577"/>
      <c r="K23" s="577"/>
    </row>
    <row r="24" spans="1:21" ht="13.5" thickBot="1">
      <c r="A24" s="573" t="s">
        <v>33</v>
      </c>
      <c r="B24" s="602"/>
      <c r="C24" s="603"/>
      <c r="D24" s="667" t="s">
        <v>26</v>
      </c>
      <c r="E24" s="667"/>
      <c r="F24" s="667"/>
      <c r="G24" s="667"/>
      <c r="H24" s="667"/>
      <c r="I24" s="667"/>
      <c r="J24" s="709" t="s">
        <v>33</v>
      </c>
      <c r="K24" s="710"/>
      <c r="L24" s="710"/>
      <c r="M24" s="711"/>
      <c r="N24" s="576" t="s">
        <v>26</v>
      </c>
      <c r="O24" s="567"/>
      <c r="P24" s="567"/>
      <c r="Q24" s="567"/>
      <c r="R24" s="567"/>
      <c r="S24" s="568"/>
      <c r="T24" s="2"/>
      <c r="U24" s="2"/>
    </row>
    <row r="25" spans="1:21" ht="13.5" thickBot="1">
      <c r="A25" s="574" t="s">
        <v>59</v>
      </c>
      <c r="B25" s="569"/>
      <c r="C25" s="601"/>
      <c r="D25" s="59">
        <v>2002</v>
      </c>
      <c r="E25" s="37">
        <v>2007</v>
      </c>
      <c r="F25" s="37">
        <v>2008</v>
      </c>
      <c r="G25" s="37">
        <v>2009</v>
      </c>
      <c r="H25" s="37">
        <v>2010</v>
      </c>
      <c r="I25" s="73">
        <v>2011</v>
      </c>
      <c r="J25" s="712" t="s">
        <v>59</v>
      </c>
      <c r="K25" s="690"/>
      <c r="L25" s="690"/>
      <c r="M25" s="691"/>
      <c r="N25" s="208">
        <v>2002</v>
      </c>
      <c r="O25" s="207">
        <v>2007</v>
      </c>
      <c r="P25" s="207">
        <v>2008</v>
      </c>
      <c r="Q25" s="207">
        <v>2009</v>
      </c>
      <c r="R25" s="207">
        <v>2010</v>
      </c>
      <c r="S25" s="130">
        <v>2011</v>
      </c>
      <c r="T25" s="20"/>
      <c r="U25" s="20"/>
    </row>
    <row r="26" spans="1:21" ht="12.75">
      <c r="A26" s="659" t="s">
        <v>188</v>
      </c>
      <c r="B26" s="602"/>
      <c r="C26" s="603"/>
      <c r="D26" s="140">
        <f>D27+D33+D34+D40+D42+D44</f>
        <v>1418</v>
      </c>
      <c r="E26" s="52">
        <f>E27+E33+E34+E40+E42+E44</f>
        <v>1733</v>
      </c>
      <c r="F26" s="52">
        <f>F27+F33+F34+F40+F42+F44</f>
        <v>1571</v>
      </c>
      <c r="G26" s="52">
        <f>G27+G33+G34+G40+G42+G44</f>
        <v>1556</v>
      </c>
      <c r="H26" s="52">
        <f>H27+H33+H34+H40+H42+H44</f>
        <v>1610</v>
      </c>
      <c r="I26" s="188">
        <v>1606</v>
      </c>
      <c r="J26" s="706" t="s">
        <v>192</v>
      </c>
      <c r="K26" s="707"/>
      <c r="L26" s="707"/>
      <c r="M26" s="708"/>
      <c r="N26" s="64">
        <f>N27+N33+N34+N40+N42+N44</f>
        <v>1162</v>
      </c>
      <c r="O26" s="7">
        <f>O27+O33+O34+O40+O42+O44</f>
        <v>1237</v>
      </c>
      <c r="P26" s="7">
        <f>P27+P33+P34+P40+P42+P44</f>
        <v>1209</v>
      </c>
      <c r="Q26" s="7">
        <f>Q27+Q33+Q34+Q40+Q42+Q44</f>
        <v>1120</v>
      </c>
      <c r="R26" s="7">
        <f>R27+R33+R34+R40+R42+R44</f>
        <v>1329</v>
      </c>
      <c r="S26" s="34">
        <v>1464</v>
      </c>
      <c r="T26" s="21"/>
      <c r="U26" s="21"/>
    </row>
    <row r="27" spans="1:21" ht="12.75">
      <c r="A27" s="597" t="s">
        <v>5</v>
      </c>
      <c r="B27" s="598"/>
      <c r="C27" s="599"/>
      <c r="D27" s="71">
        <v>59</v>
      </c>
      <c r="E27" s="5">
        <v>105</v>
      </c>
      <c r="F27" s="5">
        <v>75</v>
      </c>
      <c r="G27" s="5">
        <v>84</v>
      </c>
      <c r="H27" s="5">
        <v>100</v>
      </c>
      <c r="I27" s="53">
        <v>111</v>
      </c>
      <c r="J27" s="668" t="s">
        <v>5</v>
      </c>
      <c r="K27" s="669"/>
      <c r="L27" s="669"/>
      <c r="M27" s="670"/>
      <c r="N27" s="40">
        <v>77</v>
      </c>
      <c r="O27" s="5">
        <v>42</v>
      </c>
      <c r="P27" s="5">
        <v>48</v>
      </c>
      <c r="Q27" s="5">
        <v>59</v>
      </c>
      <c r="R27" s="5">
        <v>71</v>
      </c>
      <c r="S27" s="32">
        <v>55</v>
      </c>
      <c r="T27" s="21"/>
      <c r="U27" s="21"/>
    </row>
    <row r="28" spans="1:21" ht="12.75">
      <c r="A28" s="618" t="s">
        <v>143</v>
      </c>
      <c r="B28" s="619"/>
      <c r="C28" s="620"/>
      <c r="D28" s="71"/>
      <c r="E28" s="5"/>
      <c r="F28" s="5"/>
      <c r="G28" s="5"/>
      <c r="H28" s="5"/>
      <c r="I28" s="53"/>
      <c r="J28" s="676" t="s">
        <v>143</v>
      </c>
      <c r="K28" s="677"/>
      <c r="L28" s="677"/>
      <c r="M28" s="678"/>
      <c r="N28" s="40"/>
      <c r="O28" s="5"/>
      <c r="P28" s="5"/>
      <c r="Q28" s="5"/>
      <c r="R28" s="5"/>
      <c r="S28" s="32"/>
      <c r="T28" s="21"/>
      <c r="U28" s="21"/>
    </row>
    <row r="29" spans="1:21" ht="12.75">
      <c r="A29" s="600" t="s">
        <v>77</v>
      </c>
      <c r="B29" s="569"/>
      <c r="C29" s="601"/>
      <c r="D29" s="71">
        <v>7</v>
      </c>
      <c r="E29" s="5">
        <v>9</v>
      </c>
      <c r="F29" s="5">
        <v>10</v>
      </c>
      <c r="G29" s="5">
        <v>18</v>
      </c>
      <c r="H29" s="5">
        <v>9</v>
      </c>
      <c r="I29" s="53">
        <v>10</v>
      </c>
      <c r="J29" s="682" t="s">
        <v>77</v>
      </c>
      <c r="K29" s="683"/>
      <c r="L29" s="683"/>
      <c r="M29" s="684"/>
      <c r="N29" s="40">
        <v>8</v>
      </c>
      <c r="O29" s="5">
        <v>3</v>
      </c>
      <c r="P29" s="5">
        <v>6</v>
      </c>
      <c r="Q29" s="5">
        <v>10</v>
      </c>
      <c r="R29" s="5">
        <v>9</v>
      </c>
      <c r="S29" s="32">
        <v>4</v>
      </c>
      <c r="T29" s="21"/>
      <c r="U29" s="21"/>
    </row>
    <row r="30" spans="1:21" ht="12.75">
      <c r="A30" s="600" t="s">
        <v>97</v>
      </c>
      <c r="B30" s="569"/>
      <c r="C30" s="601"/>
      <c r="D30" s="71">
        <v>15</v>
      </c>
      <c r="E30" s="5">
        <v>48</v>
      </c>
      <c r="F30" s="5">
        <v>32</v>
      </c>
      <c r="G30" s="5">
        <v>24</v>
      </c>
      <c r="H30" s="53">
        <v>36</v>
      </c>
      <c r="I30" s="5">
        <v>22</v>
      </c>
      <c r="J30" s="683" t="s">
        <v>197</v>
      </c>
      <c r="K30" s="687"/>
      <c r="L30" s="687"/>
      <c r="M30" s="688"/>
      <c r="N30" s="40">
        <v>14</v>
      </c>
      <c r="O30" s="5">
        <v>15</v>
      </c>
      <c r="P30" s="5">
        <v>5</v>
      </c>
      <c r="Q30" s="5">
        <v>7</v>
      </c>
      <c r="R30" s="5">
        <v>15</v>
      </c>
      <c r="S30" s="32">
        <v>18</v>
      </c>
      <c r="T30" s="21"/>
      <c r="U30" s="21"/>
    </row>
    <row r="31" spans="1:21" ht="12.75">
      <c r="A31" s="600" t="s">
        <v>182</v>
      </c>
      <c r="B31" s="569"/>
      <c r="C31" s="601"/>
      <c r="D31" s="71">
        <v>15</v>
      </c>
      <c r="E31" s="5">
        <v>48</v>
      </c>
      <c r="F31" s="5">
        <v>32</v>
      </c>
      <c r="G31" s="5">
        <v>29</v>
      </c>
      <c r="H31" s="53">
        <v>36</v>
      </c>
      <c r="I31" s="5">
        <v>52</v>
      </c>
      <c r="J31" s="683" t="s">
        <v>182</v>
      </c>
      <c r="K31" s="687"/>
      <c r="L31" s="687"/>
      <c r="M31" s="688"/>
      <c r="N31" s="40">
        <v>27</v>
      </c>
      <c r="O31" s="5">
        <v>12</v>
      </c>
      <c r="P31" s="5">
        <v>17</v>
      </c>
      <c r="Q31" s="5">
        <v>15</v>
      </c>
      <c r="R31" s="5">
        <v>28</v>
      </c>
      <c r="S31" s="32">
        <v>12</v>
      </c>
      <c r="T31" s="21"/>
      <c r="U31" s="21"/>
    </row>
    <row r="32" spans="1:21" ht="12.75">
      <c r="A32" s="594" t="s">
        <v>151</v>
      </c>
      <c r="B32" s="595"/>
      <c r="C32" s="596"/>
      <c r="D32" s="71">
        <v>0</v>
      </c>
      <c r="E32" s="5">
        <v>6</v>
      </c>
      <c r="F32" s="5">
        <v>4</v>
      </c>
      <c r="G32" s="5">
        <v>1</v>
      </c>
      <c r="H32" s="53">
        <v>2</v>
      </c>
      <c r="I32" s="5">
        <v>0</v>
      </c>
      <c r="J32" s="672" t="s">
        <v>151</v>
      </c>
      <c r="K32" s="672"/>
      <c r="L32" s="672"/>
      <c r="M32" s="673"/>
      <c r="N32" s="40">
        <v>1</v>
      </c>
      <c r="O32" s="5">
        <v>2</v>
      </c>
      <c r="P32" s="5">
        <v>5</v>
      </c>
      <c r="Q32" s="5">
        <v>3</v>
      </c>
      <c r="R32" s="5">
        <v>0</v>
      </c>
      <c r="S32" s="32">
        <v>5</v>
      </c>
      <c r="T32" s="21"/>
      <c r="U32" s="21"/>
    </row>
    <row r="33" spans="1:21" ht="12.75">
      <c r="A33" s="600" t="s">
        <v>0</v>
      </c>
      <c r="B33" s="569"/>
      <c r="C33" s="601"/>
      <c r="D33" s="71">
        <v>11</v>
      </c>
      <c r="E33" s="5">
        <v>11</v>
      </c>
      <c r="F33" s="5">
        <v>11</v>
      </c>
      <c r="G33" s="5">
        <v>13</v>
      </c>
      <c r="H33" s="5">
        <v>10</v>
      </c>
      <c r="I33" s="53">
        <v>10</v>
      </c>
      <c r="J33" s="697" t="s">
        <v>0</v>
      </c>
      <c r="K33" s="698"/>
      <c r="L33" s="698"/>
      <c r="M33" s="699"/>
      <c r="N33" s="40">
        <v>13</v>
      </c>
      <c r="O33" s="5">
        <v>14</v>
      </c>
      <c r="P33" s="5">
        <v>10</v>
      </c>
      <c r="Q33" s="5">
        <v>24</v>
      </c>
      <c r="R33" s="5">
        <v>15</v>
      </c>
      <c r="S33" s="32">
        <v>14</v>
      </c>
      <c r="T33" s="21"/>
      <c r="U33" s="21"/>
    </row>
    <row r="34" spans="1:21" ht="12.75">
      <c r="A34" s="597" t="s">
        <v>6</v>
      </c>
      <c r="B34" s="598"/>
      <c r="C34" s="599"/>
      <c r="D34" s="71">
        <v>917</v>
      </c>
      <c r="E34" s="5">
        <v>973</v>
      </c>
      <c r="F34" s="5">
        <v>951</v>
      </c>
      <c r="G34" s="5">
        <v>898</v>
      </c>
      <c r="H34" s="5">
        <v>1003</v>
      </c>
      <c r="I34" s="53">
        <v>945</v>
      </c>
      <c r="J34" s="682" t="s">
        <v>6</v>
      </c>
      <c r="K34" s="683"/>
      <c r="L34" s="683"/>
      <c r="M34" s="684"/>
      <c r="N34" s="40">
        <v>717</v>
      </c>
      <c r="O34" s="5">
        <v>758</v>
      </c>
      <c r="P34" s="5">
        <v>619</v>
      </c>
      <c r="Q34" s="5">
        <v>612</v>
      </c>
      <c r="R34" s="5">
        <v>713</v>
      </c>
      <c r="S34" s="32">
        <v>813</v>
      </c>
      <c r="T34" s="21"/>
      <c r="U34" s="21"/>
    </row>
    <row r="35" spans="1:21" ht="12.75">
      <c r="A35" s="604" t="s">
        <v>143</v>
      </c>
      <c r="B35" s="605"/>
      <c r="C35" s="621"/>
      <c r="D35" s="71"/>
      <c r="E35" s="5"/>
      <c r="F35" s="5"/>
      <c r="G35" s="5"/>
      <c r="H35" s="5"/>
      <c r="I35" s="53"/>
      <c r="J35" s="682" t="s">
        <v>143</v>
      </c>
      <c r="K35" s="683"/>
      <c r="L35" s="683"/>
      <c r="M35" s="684"/>
      <c r="N35" s="40"/>
      <c r="O35" s="5"/>
      <c r="P35" s="5"/>
      <c r="Q35" s="5"/>
      <c r="R35" s="5"/>
      <c r="S35" s="32"/>
      <c r="T35" s="21"/>
      <c r="U35" s="21"/>
    </row>
    <row r="36" spans="1:21" ht="12.75">
      <c r="A36" s="600" t="s">
        <v>156</v>
      </c>
      <c r="B36" s="569"/>
      <c r="C36" s="601"/>
      <c r="D36" s="71">
        <v>159</v>
      </c>
      <c r="E36" s="5">
        <v>81</v>
      </c>
      <c r="F36" s="5">
        <v>66</v>
      </c>
      <c r="G36" s="5">
        <v>98</v>
      </c>
      <c r="H36" s="5">
        <v>127</v>
      </c>
      <c r="I36" s="53">
        <v>86</v>
      </c>
      <c r="J36" s="682" t="s">
        <v>156</v>
      </c>
      <c r="K36" s="683"/>
      <c r="L36" s="683"/>
      <c r="M36" s="684"/>
      <c r="N36" s="40">
        <v>91</v>
      </c>
      <c r="O36" s="5">
        <v>81</v>
      </c>
      <c r="P36" s="5">
        <v>38</v>
      </c>
      <c r="Q36" s="5">
        <v>59</v>
      </c>
      <c r="R36" s="5">
        <v>80</v>
      </c>
      <c r="S36" s="32">
        <v>65</v>
      </c>
      <c r="T36" s="21"/>
      <c r="U36" s="21"/>
    </row>
    <row r="37" spans="1:21" ht="12.75">
      <c r="A37" s="600" t="s">
        <v>183</v>
      </c>
      <c r="B37" s="569"/>
      <c r="C37" s="601"/>
      <c r="D37" s="71">
        <v>38</v>
      </c>
      <c r="E37" s="5">
        <v>44</v>
      </c>
      <c r="F37" s="5">
        <v>25</v>
      </c>
      <c r="G37" s="5">
        <v>50</v>
      </c>
      <c r="H37" s="5">
        <v>50</v>
      </c>
      <c r="I37" s="53">
        <v>49</v>
      </c>
      <c r="J37" s="682" t="s">
        <v>183</v>
      </c>
      <c r="K37" s="683"/>
      <c r="L37" s="683"/>
      <c r="M37" s="684"/>
      <c r="N37" s="40">
        <v>15</v>
      </c>
      <c r="O37" s="5">
        <v>33</v>
      </c>
      <c r="P37" s="5">
        <v>20</v>
      </c>
      <c r="Q37" s="5">
        <v>26</v>
      </c>
      <c r="R37" s="5">
        <v>44</v>
      </c>
      <c r="S37" s="32">
        <v>44</v>
      </c>
      <c r="T37" s="21"/>
      <c r="U37" s="21"/>
    </row>
    <row r="38" spans="1:21" ht="12.75">
      <c r="A38" s="600" t="s">
        <v>184</v>
      </c>
      <c r="B38" s="569"/>
      <c r="C38" s="601"/>
      <c r="D38" s="71">
        <v>94</v>
      </c>
      <c r="E38" s="5">
        <v>45</v>
      </c>
      <c r="F38" s="5">
        <v>32</v>
      </c>
      <c r="G38" s="5">
        <v>73</v>
      </c>
      <c r="H38" s="5">
        <v>25</v>
      </c>
      <c r="I38" s="53">
        <v>40</v>
      </c>
      <c r="J38" s="682" t="s">
        <v>184</v>
      </c>
      <c r="K38" s="683"/>
      <c r="L38" s="683"/>
      <c r="M38" s="684"/>
      <c r="N38" s="40">
        <v>62</v>
      </c>
      <c r="O38" s="5">
        <v>59</v>
      </c>
      <c r="P38" s="5">
        <v>32</v>
      </c>
      <c r="Q38" s="5">
        <v>47</v>
      </c>
      <c r="R38" s="5">
        <v>60</v>
      </c>
      <c r="S38" s="32">
        <v>34</v>
      </c>
      <c r="T38" s="21"/>
      <c r="U38" s="21"/>
    </row>
    <row r="39" spans="1:21" ht="12.75">
      <c r="A39" s="600" t="s">
        <v>144</v>
      </c>
      <c r="B39" s="569"/>
      <c r="C39" s="601"/>
      <c r="D39" s="71">
        <v>153</v>
      </c>
      <c r="E39" s="5">
        <v>217</v>
      </c>
      <c r="F39" s="5">
        <v>236</v>
      </c>
      <c r="G39" s="5">
        <v>161</v>
      </c>
      <c r="H39" s="5">
        <v>226</v>
      </c>
      <c r="I39" s="53">
        <v>148</v>
      </c>
      <c r="J39" s="209" t="s">
        <v>144</v>
      </c>
      <c r="K39" s="210"/>
      <c r="L39" s="210"/>
      <c r="M39" s="212"/>
      <c r="N39" s="40">
        <v>117</v>
      </c>
      <c r="O39" s="5">
        <v>129</v>
      </c>
      <c r="P39" s="5">
        <v>104</v>
      </c>
      <c r="Q39" s="5">
        <v>114</v>
      </c>
      <c r="R39" s="5">
        <v>147</v>
      </c>
      <c r="S39" s="32">
        <v>154</v>
      </c>
      <c r="T39" s="21"/>
      <c r="U39" s="21"/>
    </row>
    <row r="40" spans="1:21" ht="12.75">
      <c r="A40" s="597" t="s">
        <v>31</v>
      </c>
      <c r="B40" s="598"/>
      <c r="C40" s="599"/>
      <c r="D40" s="71">
        <v>102</v>
      </c>
      <c r="E40" s="5">
        <v>122</v>
      </c>
      <c r="F40" s="5">
        <v>111</v>
      </c>
      <c r="G40" s="5">
        <v>115</v>
      </c>
      <c r="H40" s="5">
        <v>150</v>
      </c>
      <c r="I40" s="53">
        <v>166</v>
      </c>
      <c r="J40" s="668" t="s">
        <v>31</v>
      </c>
      <c r="K40" s="669"/>
      <c r="L40" s="669"/>
      <c r="M40" s="670"/>
      <c r="N40" s="40">
        <v>84</v>
      </c>
      <c r="O40" s="5">
        <v>90</v>
      </c>
      <c r="P40" s="5">
        <v>95</v>
      </c>
      <c r="Q40" s="5">
        <v>64</v>
      </c>
      <c r="R40" s="5">
        <v>174</v>
      </c>
      <c r="S40" s="32">
        <v>197</v>
      </c>
      <c r="T40" s="21"/>
      <c r="U40" s="21"/>
    </row>
    <row r="41" spans="1:21" ht="12.75">
      <c r="A41" s="615" t="s">
        <v>185</v>
      </c>
      <c r="B41" s="616"/>
      <c r="C41" s="617"/>
      <c r="D41" s="71">
        <v>4</v>
      </c>
      <c r="E41" s="5">
        <v>58</v>
      </c>
      <c r="F41" s="5">
        <v>26</v>
      </c>
      <c r="G41" s="5">
        <v>26</v>
      </c>
      <c r="H41" s="5">
        <v>35</v>
      </c>
      <c r="I41" s="53">
        <v>44</v>
      </c>
      <c r="J41" s="671" t="s">
        <v>193</v>
      </c>
      <c r="K41" s="672"/>
      <c r="L41" s="672"/>
      <c r="M41" s="673"/>
      <c r="N41" s="40">
        <v>17</v>
      </c>
      <c r="O41" s="5">
        <v>4</v>
      </c>
      <c r="P41" s="5">
        <v>5</v>
      </c>
      <c r="Q41" s="5">
        <v>9</v>
      </c>
      <c r="R41" s="5">
        <v>8</v>
      </c>
      <c r="S41" s="32">
        <v>5</v>
      </c>
      <c r="T41" s="21"/>
      <c r="U41" s="21"/>
    </row>
    <row r="42" spans="1:21" ht="12.75">
      <c r="A42" s="597" t="s">
        <v>56</v>
      </c>
      <c r="B42" s="598"/>
      <c r="C42" s="599"/>
      <c r="D42" s="71">
        <v>163</v>
      </c>
      <c r="E42" s="5">
        <v>313</v>
      </c>
      <c r="F42" s="5">
        <v>275</v>
      </c>
      <c r="G42" s="5">
        <v>297</v>
      </c>
      <c r="H42" s="5">
        <v>202</v>
      </c>
      <c r="I42" s="53">
        <v>230</v>
      </c>
      <c r="J42" s="668" t="s">
        <v>56</v>
      </c>
      <c r="K42" s="669"/>
      <c r="L42" s="669"/>
      <c r="M42" s="670"/>
      <c r="N42" s="40">
        <v>105</v>
      </c>
      <c r="O42" s="5">
        <v>173</v>
      </c>
      <c r="P42" s="5">
        <v>288</v>
      </c>
      <c r="Q42" s="5">
        <v>253</v>
      </c>
      <c r="R42" s="5">
        <v>195</v>
      </c>
      <c r="S42" s="32">
        <v>229</v>
      </c>
      <c r="T42" s="21"/>
      <c r="U42" s="21"/>
    </row>
    <row r="43" spans="1:21" ht="12.75">
      <c r="A43" s="615" t="s">
        <v>186</v>
      </c>
      <c r="B43" s="616"/>
      <c r="C43" s="617"/>
      <c r="D43" s="71">
        <v>5</v>
      </c>
      <c r="E43" s="5">
        <v>38</v>
      </c>
      <c r="F43" s="5">
        <v>41</v>
      </c>
      <c r="G43" s="5">
        <v>64</v>
      </c>
      <c r="H43" s="5">
        <v>44</v>
      </c>
      <c r="I43" s="53">
        <v>78</v>
      </c>
      <c r="J43" s="671" t="s">
        <v>191</v>
      </c>
      <c r="K43" s="674"/>
      <c r="L43" s="674"/>
      <c r="M43" s="675"/>
      <c r="N43" s="40">
        <v>20</v>
      </c>
      <c r="O43" s="5">
        <v>38</v>
      </c>
      <c r="P43" s="5">
        <v>74</v>
      </c>
      <c r="Q43" s="5">
        <v>65</v>
      </c>
      <c r="R43" s="5">
        <v>62</v>
      </c>
      <c r="S43" s="32">
        <v>108</v>
      </c>
      <c r="T43" s="21"/>
      <c r="U43" s="21"/>
    </row>
    <row r="44" spans="1:21" ht="12.75">
      <c r="A44" s="597" t="s">
        <v>187</v>
      </c>
      <c r="B44" s="598"/>
      <c r="C44" s="599"/>
      <c r="D44" s="71">
        <v>166</v>
      </c>
      <c r="E44" s="5">
        <v>209</v>
      </c>
      <c r="F44" s="5">
        <v>148</v>
      </c>
      <c r="G44" s="5">
        <v>149</v>
      </c>
      <c r="H44" s="5">
        <v>145</v>
      </c>
      <c r="I44" s="53">
        <v>144</v>
      </c>
      <c r="J44" s="668" t="s">
        <v>187</v>
      </c>
      <c r="K44" s="685"/>
      <c r="L44" s="685"/>
      <c r="M44" s="686"/>
      <c r="N44" s="40">
        <v>166</v>
      </c>
      <c r="O44" s="5">
        <v>160</v>
      </c>
      <c r="P44" s="5">
        <v>149</v>
      </c>
      <c r="Q44" s="5">
        <v>108</v>
      </c>
      <c r="R44" s="5">
        <v>161</v>
      </c>
      <c r="S44" s="32">
        <v>156</v>
      </c>
      <c r="T44" s="21"/>
      <c r="U44" s="21"/>
    </row>
    <row r="45" spans="1:21" ht="13.5" thickBot="1">
      <c r="A45" s="612" t="s">
        <v>138</v>
      </c>
      <c r="B45" s="613"/>
      <c r="C45" s="622"/>
      <c r="D45" s="222">
        <v>29</v>
      </c>
      <c r="E45" s="207">
        <v>51</v>
      </c>
      <c r="F45" s="207">
        <v>7</v>
      </c>
      <c r="G45" s="207">
        <v>3</v>
      </c>
      <c r="H45" s="207">
        <v>7</v>
      </c>
      <c r="I45" s="211">
        <v>30</v>
      </c>
      <c r="J45" s="689" t="s">
        <v>194</v>
      </c>
      <c r="K45" s="690"/>
      <c r="L45" s="690"/>
      <c r="M45" s="691"/>
      <c r="N45" s="208">
        <v>15</v>
      </c>
      <c r="O45" s="207">
        <v>77</v>
      </c>
      <c r="P45" s="207">
        <v>43</v>
      </c>
      <c r="Q45" s="207">
        <v>16</v>
      </c>
      <c r="R45" s="207">
        <v>16</v>
      </c>
      <c r="S45" s="130">
        <v>21</v>
      </c>
      <c r="T45" s="21"/>
      <c r="U45" s="21"/>
    </row>
    <row r="46" spans="1:21" ht="12.75">
      <c r="A46" s="665" t="s">
        <v>33</v>
      </c>
      <c r="B46" s="666"/>
      <c r="C46" s="666"/>
      <c r="D46" s="700" t="s">
        <v>26</v>
      </c>
      <c r="E46" s="701"/>
      <c r="F46" s="701"/>
      <c r="G46" s="701"/>
      <c r="H46" s="701"/>
      <c r="I46" s="702"/>
      <c r="J46" s="703" t="s">
        <v>33</v>
      </c>
      <c r="K46" s="704"/>
      <c r="L46" s="704"/>
      <c r="M46" s="705"/>
      <c r="N46" s="700" t="s">
        <v>26</v>
      </c>
      <c r="O46" s="701"/>
      <c r="P46" s="701"/>
      <c r="Q46" s="701"/>
      <c r="R46" s="701"/>
      <c r="S46" s="713"/>
      <c r="T46" s="21"/>
      <c r="U46" s="21"/>
    </row>
    <row r="47" spans="1:21" ht="13.5" thickBot="1">
      <c r="A47" s="607" t="s">
        <v>59</v>
      </c>
      <c r="B47" s="608"/>
      <c r="C47" s="608"/>
      <c r="D47" s="208">
        <v>2002</v>
      </c>
      <c r="E47" s="207">
        <v>2007</v>
      </c>
      <c r="F47" s="207">
        <v>2008</v>
      </c>
      <c r="G47" s="207">
        <v>2009</v>
      </c>
      <c r="H47" s="207">
        <v>2010</v>
      </c>
      <c r="I47" s="211">
        <v>2011</v>
      </c>
      <c r="J47" s="679" t="s">
        <v>59</v>
      </c>
      <c r="K47" s="680"/>
      <c r="L47" s="680"/>
      <c r="M47" s="681"/>
      <c r="N47" s="208">
        <v>2002</v>
      </c>
      <c r="O47" s="207">
        <v>2007</v>
      </c>
      <c r="P47" s="207">
        <v>2008</v>
      </c>
      <c r="Q47" s="207">
        <v>2009</v>
      </c>
      <c r="R47" s="207">
        <v>2010</v>
      </c>
      <c r="S47" s="130">
        <v>2011</v>
      </c>
      <c r="T47" s="21"/>
      <c r="U47" s="21"/>
    </row>
    <row r="48" spans="1:21" ht="12.75">
      <c r="A48" s="692" t="s">
        <v>190</v>
      </c>
      <c r="B48" s="693"/>
      <c r="C48" s="694"/>
      <c r="D48" s="64">
        <f>D49+D55+D56+D62+D64+D66</f>
        <v>2433</v>
      </c>
      <c r="E48" s="7">
        <f>E49+E55+E56+E62+E64+E66</f>
        <v>2942</v>
      </c>
      <c r="F48" s="7">
        <f>F49+F55+F56+F62+F64+F66</f>
        <v>2617</v>
      </c>
      <c r="G48" s="7">
        <f>G49+G55+G56+G62+G64+G66</f>
        <v>2767</v>
      </c>
      <c r="H48" s="7">
        <f>H49+H55+H56+H62+H64+H66</f>
        <v>2498</v>
      </c>
      <c r="I48" s="34">
        <v>2136</v>
      </c>
      <c r="J48" s="671" t="s">
        <v>195</v>
      </c>
      <c r="K48" s="672"/>
      <c r="L48" s="672"/>
      <c r="M48" s="673"/>
      <c r="N48" s="64">
        <f>N49+N55+N56+N62+N64+N66</f>
        <v>1824</v>
      </c>
      <c r="O48" s="7">
        <f>O49+O55+O56+O62+O64+O66</f>
        <v>1836</v>
      </c>
      <c r="P48" s="7">
        <f>P49+P55+P56+P62+P64+P66</f>
        <v>1714</v>
      </c>
      <c r="Q48" s="7">
        <f>Q49+Q55+Q56+Q62+Q64+Q66</f>
        <v>1681</v>
      </c>
      <c r="R48" s="7">
        <f>R49+R55+R56+R62+R64+R66</f>
        <v>1555</v>
      </c>
      <c r="S48" s="34">
        <v>1624</v>
      </c>
      <c r="T48" s="21"/>
      <c r="U48" s="21"/>
    </row>
    <row r="49" spans="1:21" ht="12.75">
      <c r="A49" s="695" t="s">
        <v>5</v>
      </c>
      <c r="B49" s="696"/>
      <c r="C49" s="696"/>
      <c r="D49" s="40">
        <v>145</v>
      </c>
      <c r="E49" s="5">
        <v>120</v>
      </c>
      <c r="F49" s="5">
        <v>118</v>
      </c>
      <c r="G49" s="5">
        <v>126</v>
      </c>
      <c r="H49" s="5">
        <v>125</v>
      </c>
      <c r="I49" s="32">
        <v>107</v>
      </c>
      <c r="J49" s="668" t="s">
        <v>5</v>
      </c>
      <c r="K49" s="669"/>
      <c r="L49" s="669"/>
      <c r="M49" s="670"/>
      <c r="N49" s="40">
        <v>125</v>
      </c>
      <c r="O49" s="5">
        <v>131</v>
      </c>
      <c r="P49" s="5">
        <v>126</v>
      </c>
      <c r="Q49" s="5">
        <v>127</v>
      </c>
      <c r="R49" s="5">
        <v>121</v>
      </c>
      <c r="S49" s="32">
        <v>120</v>
      </c>
      <c r="T49" s="21"/>
      <c r="U49" s="21"/>
    </row>
    <row r="50" spans="1:21" ht="12.75">
      <c r="A50" s="618" t="s">
        <v>143</v>
      </c>
      <c r="B50" s="619"/>
      <c r="C50" s="619"/>
      <c r="D50" s="40"/>
      <c r="E50" s="5"/>
      <c r="F50" s="5"/>
      <c r="G50" s="5"/>
      <c r="H50" s="5"/>
      <c r="I50" s="32"/>
      <c r="J50" s="676" t="s">
        <v>143</v>
      </c>
      <c r="K50" s="677"/>
      <c r="L50" s="677"/>
      <c r="M50" s="678"/>
      <c r="N50" s="40"/>
      <c r="O50" s="5"/>
      <c r="P50" s="5"/>
      <c r="Q50" s="5"/>
      <c r="R50" s="5"/>
      <c r="S50" s="32"/>
      <c r="T50" s="21"/>
      <c r="U50" s="21"/>
    </row>
    <row r="51" spans="1:21" ht="12.75">
      <c r="A51" s="600" t="s">
        <v>77</v>
      </c>
      <c r="B51" s="569"/>
      <c r="C51" s="569"/>
      <c r="D51" s="40">
        <v>34</v>
      </c>
      <c r="E51" s="5">
        <v>36</v>
      </c>
      <c r="F51" s="5">
        <v>24</v>
      </c>
      <c r="G51" s="5">
        <v>34</v>
      </c>
      <c r="H51" s="5">
        <v>33</v>
      </c>
      <c r="I51" s="32">
        <v>25</v>
      </c>
      <c r="J51" s="682" t="s">
        <v>77</v>
      </c>
      <c r="K51" s="683"/>
      <c r="L51" s="683"/>
      <c r="M51" s="684"/>
      <c r="N51" s="40">
        <v>15</v>
      </c>
      <c r="O51" s="5">
        <v>11</v>
      </c>
      <c r="P51" s="5">
        <v>15</v>
      </c>
      <c r="Q51" s="5">
        <v>16</v>
      </c>
      <c r="R51" s="5">
        <v>15</v>
      </c>
      <c r="S51" s="32">
        <v>13</v>
      </c>
      <c r="T51" s="21"/>
      <c r="U51" s="21"/>
    </row>
    <row r="52" spans="1:21" ht="12.75">
      <c r="A52" s="600" t="s">
        <v>97</v>
      </c>
      <c r="B52" s="614"/>
      <c r="C52" s="601"/>
      <c r="D52" s="40">
        <v>25</v>
      </c>
      <c r="E52" s="5">
        <v>25</v>
      </c>
      <c r="F52" s="5">
        <v>14</v>
      </c>
      <c r="G52" s="5">
        <v>28</v>
      </c>
      <c r="H52" s="5">
        <v>29</v>
      </c>
      <c r="I52" s="32">
        <v>11</v>
      </c>
      <c r="J52" s="682" t="s">
        <v>199</v>
      </c>
      <c r="K52" s="687"/>
      <c r="L52" s="687"/>
      <c r="M52" s="688"/>
      <c r="N52" s="40">
        <v>12</v>
      </c>
      <c r="O52" s="5">
        <v>13</v>
      </c>
      <c r="P52" s="5">
        <v>21</v>
      </c>
      <c r="Q52" s="5">
        <v>24</v>
      </c>
      <c r="R52" s="5">
        <v>16</v>
      </c>
      <c r="S52" s="32">
        <v>17</v>
      </c>
      <c r="T52" s="21"/>
      <c r="U52" s="21"/>
    </row>
    <row r="53" spans="1:21" ht="12.75">
      <c r="A53" s="600" t="s">
        <v>182</v>
      </c>
      <c r="B53" s="569"/>
      <c r="C53" s="569"/>
      <c r="D53" s="40">
        <v>53</v>
      </c>
      <c r="E53" s="5">
        <v>25</v>
      </c>
      <c r="F53" s="5">
        <v>36</v>
      </c>
      <c r="G53" s="5">
        <v>26</v>
      </c>
      <c r="H53" s="5">
        <v>25</v>
      </c>
      <c r="I53" s="32">
        <v>25</v>
      </c>
      <c r="J53" s="682" t="s">
        <v>182</v>
      </c>
      <c r="K53" s="687"/>
      <c r="L53" s="687"/>
      <c r="M53" s="688"/>
      <c r="N53" s="40">
        <v>45</v>
      </c>
      <c r="O53" s="5">
        <v>64</v>
      </c>
      <c r="P53" s="5">
        <v>42</v>
      </c>
      <c r="Q53" s="5">
        <v>43</v>
      </c>
      <c r="R53" s="5">
        <v>43</v>
      </c>
      <c r="S53" s="32">
        <v>39</v>
      </c>
      <c r="T53" s="21"/>
      <c r="U53" s="21"/>
    </row>
    <row r="54" spans="1:21" ht="12.75">
      <c r="A54" s="594" t="s">
        <v>151</v>
      </c>
      <c r="B54" s="595"/>
      <c r="C54" s="595"/>
      <c r="D54" s="40">
        <v>2</v>
      </c>
      <c r="E54" s="5">
        <v>3</v>
      </c>
      <c r="F54" s="5">
        <v>2</v>
      </c>
      <c r="G54" s="5">
        <v>3</v>
      </c>
      <c r="H54" s="5">
        <v>5</v>
      </c>
      <c r="I54" s="32">
        <v>8</v>
      </c>
      <c r="J54" s="671" t="s">
        <v>151</v>
      </c>
      <c r="K54" s="672"/>
      <c r="L54" s="672"/>
      <c r="M54" s="673"/>
      <c r="N54" s="40">
        <v>0</v>
      </c>
      <c r="O54" s="5">
        <v>5</v>
      </c>
      <c r="P54" s="5">
        <v>2</v>
      </c>
      <c r="Q54" s="5">
        <v>5</v>
      </c>
      <c r="R54" s="5">
        <v>7</v>
      </c>
      <c r="S54" s="32">
        <v>7</v>
      </c>
      <c r="T54" s="21"/>
      <c r="U54" s="21"/>
    </row>
    <row r="55" spans="1:21" ht="12.75">
      <c r="A55" s="609" t="s">
        <v>0</v>
      </c>
      <c r="B55" s="610"/>
      <c r="C55" s="611"/>
      <c r="D55" s="40">
        <v>15</v>
      </c>
      <c r="E55" s="5">
        <v>9</v>
      </c>
      <c r="F55" s="5">
        <v>12</v>
      </c>
      <c r="G55" s="5">
        <v>15</v>
      </c>
      <c r="H55" s="5">
        <v>15</v>
      </c>
      <c r="I55" s="32">
        <v>18</v>
      </c>
      <c r="J55" s="697" t="s">
        <v>0</v>
      </c>
      <c r="K55" s="698"/>
      <c r="L55" s="698"/>
      <c r="M55" s="699"/>
      <c r="N55" s="40">
        <v>12</v>
      </c>
      <c r="O55" s="5">
        <v>3</v>
      </c>
      <c r="P55" s="5">
        <v>8</v>
      </c>
      <c r="Q55" s="5">
        <v>7</v>
      </c>
      <c r="R55" s="5">
        <v>10</v>
      </c>
      <c r="S55" s="32">
        <v>16</v>
      </c>
      <c r="T55" s="21"/>
      <c r="U55" s="21"/>
    </row>
    <row r="56" spans="1:21" ht="12.75">
      <c r="A56" s="597" t="s">
        <v>6</v>
      </c>
      <c r="B56" s="598"/>
      <c r="C56" s="598"/>
      <c r="D56" s="40">
        <v>1647</v>
      </c>
      <c r="E56" s="5">
        <v>1864</v>
      </c>
      <c r="F56" s="5">
        <v>1475</v>
      </c>
      <c r="G56" s="5">
        <v>1739</v>
      </c>
      <c r="H56" s="5">
        <v>1602</v>
      </c>
      <c r="I56" s="32">
        <v>1082</v>
      </c>
      <c r="J56" s="682" t="s">
        <v>6</v>
      </c>
      <c r="K56" s="683"/>
      <c r="L56" s="683"/>
      <c r="M56" s="684"/>
      <c r="N56" s="40">
        <v>1075</v>
      </c>
      <c r="O56" s="5">
        <v>864</v>
      </c>
      <c r="P56" s="5">
        <v>762</v>
      </c>
      <c r="Q56" s="5">
        <v>842</v>
      </c>
      <c r="R56" s="5">
        <v>812</v>
      </c>
      <c r="S56" s="32">
        <v>718</v>
      </c>
      <c r="T56" s="21"/>
      <c r="U56" s="21"/>
    </row>
    <row r="57" spans="1:21" ht="12.75">
      <c r="A57" s="604" t="s">
        <v>143</v>
      </c>
      <c r="B57" s="605"/>
      <c r="C57" s="605"/>
      <c r="D57" s="40"/>
      <c r="E57" s="5"/>
      <c r="F57" s="5"/>
      <c r="G57" s="5"/>
      <c r="H57" s="5"/>
      <c r="I57" s="32"/>
      <c r="J57" s="682" t="s">
        <v>143</v>
      </c>
      <c r="K57" s="683"/>
      <c r="L57" s="683"/>
      <c r="M57" s="684"/>
      <c r="N57" s="40"/>
      <c r="O57" s="5"/>
      <c r="P57" s="5"/>
      <c r="Q57" s="5"/>
      <c r="R57" s="5"/>
      <c r="S57" s="32"/>
      <c r="T57" s="21"/>
      <c r="U57" s="21"/>
    </row>
    <row r="58" spans="1:21" ht="12.75">
      <c r="A58" s="600" t="s">
        <v>156</v>
      </c>
      <c r="B58" s="569"/>
      <c r="C58" s="569"/>
      <c r="D58" s="40">
        <v>253</v>
      </c>
      <c r="E58" s="5">
        <v>274</v>
      </c>
      <c r="F58" s="5">
        <v>153</v>
      </c>
      <c r="G58" s="5">
        <v>237</v>
      </c>
      <c r="H58" s="5">
        <v>205</v>
      </c>
      <c r="I58" s="32">
        <v>106</v>
      </c>
      <c r="J58" s="682" t="s">
        <v>156</v>
      </c>
      <c r="K58" s="683"/>
      <c r="L58" s="683"/>
      <c r="M58" s="684"/>
      <c r="N58" s="213">
        <v>211</v>
      </c>
      <c r="O58" s="117">
        <v>170</v>
      </c>
      <c r="P58" s="117">
        <v>94</v>
      </c>
      <c r="Q58" s="117">
        <v>103</v>
      </c>
      <c r="R58" s="117">
        <v>99</v>
      </c>
      <c r="S58" s="118">
        <v>47</v>
      </c>
      <c r="T58" s="21"/>
      <c r="U58" s="21"/>
    </row>
    <row r="59" spans="1:21" ht="12.75">
      <c r="A59" s="600" t="s">
        <v>183</v>
      </c>
      <c r="B59" s="569"/>
      <c r="C59" s="569"/>
      <c r="D59" s="40">
        <v>34</v>
      </c>
      <c r="E59" s="5">
        <v>74</v>
      </c>
      <c r="F59" s="5">
        <v>60</v>
      </c>
      <c r="G59" s="5">
        <v>88</v>
      </c>
      <c r="H59" s="5">
        <v>122</v>
      </c>
      <c r="I59" s="32">
        <v>91</v>
      </c>
      <c r="J59" s="682" t="s">
        <v>183</v>
      </c>
      <c r="K59" s="683"/>
      <c r="L59" s="683"/>
      <c r="M59" s="684"/>
      <c r="N59" s="213">
        <v>34</v>
      </c>
      <c r="O59" s="117">
        <v>65</v>
      </c>
      <c r="P59" s="117">
        <v>35</v>
      </c>
      <c r="Q59" s="117">
        <v>52</v>
      </c>
      <c r="R59" s="117">
        <v>67</v>
      </c>
      <c r="S59" s="118">
        <v>63</v>
      </c>
      <c r="T59" s="21"/>
      <c r="U59" s="21"/>
    </row>
    <row r="60" spans="1:21" ht="12.75">
      <c r="A60" s="600" t="s">
        <v>184</v>
      </c>
      <c r="B60" s="569"/>
      <c r="C60" s="569"/>
      <c r="D60" s="40">
        <v>120</v>
      </c>
      <c r="E60" s="5">
        <v>68</v>
      </c>
      <c r="F60" s="5">
        <v>40</v>
      </c>
      <c r="G60" s="5">
        <v>38</v>
      </c>
      <c r="H60" s="5">
        <v>92</v>
      </c>
      <c r="I60" s="32">
        <v>53</v>
      </c>
      <c r="J60" s="682" t="s">
        <v>184</v>
      </c>
      <c r="K60" s="687"/>
      <c r="L60" s="687"/>
      <c r="M60" s="688"/>
      <c r="N60" s="213">
        <v>100</v>
      </c>
      <c r="O60" s="117">
        <v>21</v>
      </c>
      <c r="P60" s="117">
        <v>44</v>
      </c>
      <c r="Q60" s="117">
        <v>57</v>
      </c>
      <c r="R60" s="117">
        <v>43</v>
      </c>
      <c r="S60" s="118">
        <v>38</v>
      </c>
      <c r="T60" s="21"/>
      <c r="U60" s="21"/>
    </row>
    <row r="61" spans="1:21" ht="12.75">
      <c r="A61" s="600" t="s">
        <v>198</v>
      </c>
      <c r="B61" s="569"/>
      <c r="C61" s="569"/>
      <c r="D61" s="40">
        <v>246</v>
      </c>
      <c r="E61" s="5">
        <v>346</v>
      </c>
      <c r="F61" s="5">
        <v>292</v>
      </c>
      <c r="G61" s="5">
        <v>400</v>
      </c>
      <c r="H61" s="5">
        <v>364</v>
      </c>
      <c r="I61" s="32">
        <v>186</v>
      </c>
      <c r="J61" s="682" t="s">
        <v>144</v>
      </c>
      <c r="K61" s="683"/>
      <c r="L61" s="683"/>
      <c r="M61" s="684"/>
      <c r="N61" s="213">
        <v>150</v>
      </c>
      <c r="O61" s="117">
        <v>133</v>
      </c>
      <c r="P61" s="117">
        <v>115</v>
      </c>
      <c r="Q61" s="117">
        <v>144</v>
      </c>
      <c r="R61" s="117">
        <v>138</v>
      </c>
      <c r="S61" s="118">
        <v>131</v>
      </c>
      <c r="T61" s="21"/>
      <c r="U61" s="21"/>
    </row>
    <row r="62" spans="1:21" ht="12.75">
      <c r="A62" s="597" t="s">
        <v>31</v>
      </c>
      <c r="B62" s="598"/>
      <c r="C62" s="598"/>
      <c r="D62" s="40">
        <v>145</v>
      </c>
      <c r="E62" s="5">
        <v>202</v>
      </c>
      <c r="F62" s="5">
        <v>229</v>
      </c>
      <c r="G62" s="5">
        <v>261</v>
      </c>
      <c r="H62" s="5">
        <v>268</v>
      </c>
      <c r="I62" s="32">
        <v>374</v>
      </c>
      <c r="J62" s="668" t="s">
        <v>31</v>
      </c>
      <c r="K62" s="669"/>
      <c r="L62" s="669"/>
      <c r="M62" s="670"/>
      <c r="N62" s="213">
        <v>201</v>
      </c>
      <c r="O62" s="117">
        <v>166</v>
      </c>
      <c r="P62" s="117">
        <v>190</v>
      </c>
      <c r="Q62" s="117">
        <v>129</v>
      </c>
      <c r="R62" s="117">
        <v>149</v>
      </c>
      <c r="S62" s="118">
        <v>236</v>
      </c>
      <c r="T62" s="21"/>
      <c r="U62" s="21"/>
    </row>
    <row r="63" spans="1:21" ht="12.75">
      <c r="A63" s="604" t="s">
        <v>185</v>
      </c>
      <c r="B63" s="605"/>
      <c r="C63" s="605"/>
      <c r="D63" s="40">
        <v>10</v>
      </c>
      <c r="E63" s="5">
        <v>15</v>
      </c>
      <c r="F63" s="5">
        <v>25</v>
      </c>
      <c r="G63" s="5">
        <v>24</v>
      </c>
      <c r="H63" s="5">
        <v>27</v>
      </c>
      <c r="I63" s="32">
        <v>35</v>
      </c>
      <c r="J63" s="671" t="s">
        <v>193</v>
      </c>
      <c r="K63" s="672"/>
      <c r="L63" s="672"/>
      <c r="M63" s="673"/>
      <c r="N63" s="213">
        <v>46</v>
      </c>
      <c r="O63" s="117">
        <v>68</v>
      </c>
      <c r="P63" s="117">
        <v>70</v>
      </c>
      <c r="Q63" s="117">
        <v>49</v>
      </c>
      <c r="R63" s="117">
        <v>39</v>
      </c>
      <c r="S63" s="118">
        <v>79</v>
      </c>
      <c r="T63" s="21"/>
      <c r="U63" s="21"/>
    </row>
    <row r="64" spans="1:21" ht="12.75">
      <c r="A64" s="597" t="s">
        <v>56</v>
      </c>
      <c r="B64" s="598"/>
      <c r="C64" s="598"/>
      <c r="D64" s="40">
        <v>145</v>
      </c>
      <c r="E64" s="5">
        <v>489</v>
      </c>
      <c r="F64" s="5">
        <v>553</v>
      </c>
      <c r="G64" s="5">
        <v>389</v>
      </c>
      <c r="H64" s="5">
        <v>226</v>
      </c>
      <c r="I64" s="32">
        <v>296</v>
      </c>
      <c r="J64" s="668" t="s">
        <v>56</v>
      </c>
      <c r="K64" s="669"/>
      <c r="L64" s="669"/>
      <c r="M64" s="670"/>
      <c r="N64" s="213">
        <v>147</v>
      </c>
      <c r="O64" s="117">
        <v>410</v>
      </c>
      <c r="P64" s="117">
        <v>450</v>
      </c>
      <c r="Q64" s="117">
        <v>425</v>
      </c>
      <c r="R64" s="117">
        <v>288</v>
      </c>
      <c r="S64" s="118">
        <v>331</v>
      </c>
      <c r="T64" s="21"/>
      <c r="U64" s="21"/>
    </row>
    <row r="65" spans="1:21" ht="12.75">
      <c r="A65" s="604" t="s">
        <v>186</v>
      </c>
      <c r="B65" s="605"/>
      <c r="C65" s="605"/>
      <c r="D65" s="40">
        <v>6</v>
      </c>
      <c r="E65" s="5">
        <v>82</v>
      </c>
      <c r="F65" s="5">
        <v>116</v>
      </c>
      <c r="G65" s="5">
        <v>110</v>
      </c>
      <c r="H65" s="5">
        <v>99</v>
      </c>
      <c r="I65" s="32">
        <v>93</v>
      </c>
      <c r="J65" s="671" t="s">
        <v>191</v>
      </c>
      <c r="K65" s="674"/>
      <c r="L65" s="674"/>
      <c r="M65" s="675"/>
      <c r="N65" s="213">
        <v>4</v>
      </c>
      <c r="O65" s="117">
        <v>102</v>
      </c>
      <c r="P65" s="117">
        <v>137</v>
      </c>
      <c r="Q65" s="117">
        <v>113</v>
      </c>
      <c r="R65" s="117">
        <v>81</v>
      </c>
      <c r="S65" s="118">
        <v>132</v>
      </c>
      <c r="T65" s="21"/>
      <c r="U65" s="21"/>
    </row>
    <row r="66" spans="1:21" ht="12.75">
      <c r="A66" s="597" t="s">
        <v>57</v>
      </c>
      <c r="B66" s="660"/>
      <c r="C66" s="660"/>
      <c r="D66" s="40">
        <v>336</v>
      </c>
      <c r="E66" s="5">
        <v>258</v>
      </c>
      <c r="F66" s="5">
        <v>230</v>
      </c>
      <c r="G66" s="5">
        <v>237</v>
      </c>
      <c r="H66" s="5">
        <v>262</v>
      </c>
      <c r="I66" s="32">
        <v>259</v>
      </c>
      <c r="J66" s="668" t="s">
        <v>187</v>
      </c>
      <c r="K66" s="685"/>
      <c r="L66" s="685"/>
      <c r="M66" s="686"/>
      <c r="N66" s="213">
        <v>264</v>
      </c>
      <c r="O66" s="117">
        <v>262</v>
      </c>
      <c r="P66" s="117">
        <v>178</v>
      </c>
      <c r="Q66" s="117">
        <v>151</v>
      </c>
      <c r="R66" s="117">
        <v>175</v>
      </c>
      <c r="S66" s="118">
        <v>198</v>
      </c>
      <c r="T66" s="21"/>
      <c r="U66" s="21"/>
    </row>
    <row r="67" spans="1:21" ht="13.5" thickBot="1">
      <c r="A67" s="612" t="s">
        <v>189</v>
      </c>
      <c r="B67" s="613"/>
      <c r="C67" s="613"/>
      <c r="D67" s="208">
        <v>48</v>
      </c>
      <c r="E67" s="207">
        <v>65</v>
      </c>
      <c r="F67" s="207">
        <v>38</v>
      </c>
      <c r="G67" s="207">
        <v>33</v>
      </c>
      <c r="H67" s="207">
        <v>17</v>
      </c>
      <c r="I67" s="130">
        <v>6</v>
      </c>
      <c r="J67" s="689" t="s">
        <v>194</v>
      </c>
      <c r="K67" s="690"/>
      <c r="L67" s="690"/>
      <c r="M67" s="691"/>
      <c r="N67" s="214">
        <v>33</v>
      </c>
      <c r="O67" s="215">
        <v>96</v>
      </c>
      <c r="P67" s="215">
        <v>62</v>
      </c>
      <c r="Q67" s="215">
        <v>30</v>
      </c>
      <c r="R67" s="215">
        <v>16</v>
      </c>
      <c r="S67" s="216">
        <v>43</v>
      </c>
      <c r="T67" s="21"/>
      <c r="U67" s="21"/>
    </row>
    <row r="68" spans="1:21" ht="13.5" thickBot="1">
      <c r="A68" s="606"/>
      <c r="B68" s="569"/>
      <c r="C68" s="569"/>
      <c r="D68" s="123"/>
      <c r="E68" s="123"/>
      <c r="F68" s="123"/>
      <c r="G68" s="123"/>
      <c r="H68" s="123"/>
      <c r="I68" s="123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2.75">
      <c r="A69" s="714" t="s">
        <v>33</v>
      </c>
      <c r="B69" s="715"/>
      <c r="C69" s="716"/>
      <c r="D69" s="719" t="s">
        <v>26</v>
      </c>
      <c r="E69" s="720"/>
      <c r="F69" s="720"/>
      <c r="G69" s="720"/>
      <c r="H69" s="720"/>
      <c r="I69" s="7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3.5" thickBot="1">
      <c r="A70" s="717" t="s">
        <v>59</v>
      </c>
      <c r="B70" s="664"/>
      <c r="C70" s="718"/>
      <c r="D70" s="214">
        <v>2002</v>
      </c>
      <c r="E70" s="215">
        <v>2007</v>
      </c>
      <c r="F70" s="215">
        <v>2008</v>
      </c>
      <c r="G70" s="215">
        <v>2009</v>
      </c>
      <c r="H70" s="215">
        <v>2010</v>
      </c>
      <c r="I70" s="216">
        <v>2011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2.75">
      <c r="A71" s="723" t="s">
        <v>196</v>
      </c>
      <c r="B71" s="724"/>
      <c r="C71" s="725"/>
      <c r="D71" s="373">
        <f>D72+D78+D79+D85+D87+D89</f>
        <v>1997</v>
      </c>
      <c r="E71" s="346">
        <f>E72+E78+E79+E85+E87+E89</f>
        <v>1864</v>
      </c>
      <c r="F71" s="346">
        <f>F72+F78+F79+F85+F87+F89</f>
        <v>1760</v>
      </c>
      <c r="G71" s="346">
        <f>G72+G78+G79+G85+G87+G89</f>
        <v>1860</v>
      </c>
      <c r="H71" s="346">
        <f>H72+H78+H79+H85+H87+H89</f>
        <v>1686</v>
      </c>
      <c r="I71" s="374">
        <v>1783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2.75">
      <c r="A72" s="695" t="s">
        <v>5</v>
      </c>
      <c r="B72" s="696"/>
      <c r="C72" s="726"/>
      <c r="D72" s="213">
        <v>136</v>
      </c>
      <c r="E72" s="117">
        <v>106</v>
      </c>
      <c r="F72" s="117">
        <v>118</v>
      </c>
      <c r="G72" s="117">
        <v>107</v>
      </c>
      <c r="H72" s="117">
        <v>124</v>
      </c>
      <c r="I72" s="118">
        <v>136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2.75">
      <c r="A73" s="618" t="s">
        <v>143</v>
      </c>
      <c r="B73" s="619"/>
      <c r="C73" s="620"/>
      <c r="D73" s="213"/>
      <c r="E73" s="117"/>
      <c r="F73" s="117"/>
      <c r="G73" s="117"/>
      <c r="H73" s="117"/>
      <c r="I73" s="118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2.75">
      <c r="A74" s="600" t="s">
        <v>77</v>
      </c>
      <c r="B74" s="569"/>
      <c r="C74" s="601"/>
      <c r="D74" s="213">
        <v>16</v>
      </c>
      <c r="E74" s="117">
        <v>17</v>
      </c>
      <c r="F74" s="117">
        <v>35</v>
      </c>
      <c r="G74" s="117">
        <v>22</v>
      </c>
      <c r="H74" s="117">
        <v>21</v>
      </c>
      <c r="I74" s="118">
        <v>20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2.75">
      <c r="A75" s="600" t="s">
        <v>97</v>
      </c>
      <c r="B75" s="614"/>
      <c r="C75" s="601"/>
      <c r="D75" s="213">
        <v>16</v>
      </c>
      <c r="E75" s="117">
        <v>16</v>
      </c>
      <c r="F75" s="117">
        <v>17</v>
      </c>
      <c r="G75" s="117">
        <v>18</v>
      </c>
      <c r="H75" s="117">
        <v>13</v>
      </c>
      <c r="I75" s="118">
        <v>20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2.75">
      <c r="A76" s="600" t="s">
        <v>182</v>
      </c>
      <c r="B76" s="569"/>
      <c r="C76" s="601"/>
      <c r="D76" s="213">
        <v>32</v>
      </c>
      <c r="E76" s="117">
        <v>31</v>
      </c>
      <c r="F76" s="117">
        <v>32</v>
      </c>
      <c r="G76" s="117">
        <v>28</v>
      </c>
      <c r="H76" s="117">
        <v>35</v>
      </c>
      <c r="I76" s="118">
        <v>38</v>
      </c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2.75">
      <c r="A77" s="594" t="s">
        <v>151</v>
      </c>
      <c r="B77" s="595"/>
      <c r="C77" s="596"/>
      <c r="D77" s="213">
        <v>0</v>
      </c>
      <c r="E77" s="117">
        <v>7</v>
      </c>
      <c r="F77" s="117">
        <v>7</v>
      </c>
      <c r="G77" s="117">
        <v>8</v>
      </c>
      <c r="H77" s="117">
        <v>6</v>
      </c>
      <c r="I77" s="118">
        <v>16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2.75">
      <c r="A78" s="609" t="s">
        <v>0</v>
      </c>
      <c r="B78" s="610"/>
      <c r="C78" s="722"/>
      <c r="D78" s="213">
        <v>9</v>
      </c>
      <c r="E78" s="117">
        <v>6</v>
      </c>
      <c r="F78" s="117">
        <v>20</v>
      </c>
      <c r="G78" s="117">
        <v>36</v>
      </c>
      <c r="H78" s="117">
        <v>16</v>
      </c>
      <c r="I78" s="118">
        <v>17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2.75">
      <c r="A79" s="597" t="s">
        <v>6</v>
      </c>
      <c r="B79" s="598"/>
      <c r="C79" s="599"/>
      <c r="D79" s="213">
        <v>1251</v>
      </c>
      <c r="E79" s="117">
        <v>1015</v>
      </c>
      <c r="F79" s="117">
        <v>957</v>
      </c>
      <c r="G79" s="117">
        <v>1055</v>
      </c>
      <c r="H79" s="117">
        <v>942</v>
      </c>
      <c r="I79" s="118">
        <v>888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2.75">
      <c r="A80" s="604" t="s">
        <v>143</v>
      </c>
      <c r="B80" s="605"/>
      <c r="C80" s="621"/>
      <c r="D80" s="213"/>
      <c r="E80" s="117"/>
      <c r="F80" s="117"/>
      <c r="G80" s="117"/>
      <c r="H80" s="117"/>
      <c r="I80" s="118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2.75">
      <c r="A81" s="600" t="s">
        <v>156</v>
      </c>
      <c r="B81" s="569"/>
      <c r="C81" s="601"/>
      <c r="D81" s="213">
        <v>259</v>
      </c>
      <c r="E81" s="117">
        <v>184</v>
      </c>
      <c r="F81" s="117">
        <v>124</v>
      </c>
      <c r="G81" s="117">
        <v>149</v>
      </c>
      <c r="H81" s="117">
        <v>138</v>
      </c>
      <c r="I81" s="118">
        <v>101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2.75">
      <c r="A82" s="600" t="s">
        <v>183</v>
      </c>
      <c r="B82" s="569"/>
      <c r="C82" s="601"/>
      <c r="D82" s="213">
        <v>52</v>
      </c>
      <c r="E82" s="117">
        <v>46</v>
      </c>
      <c r="F82" s="117">
        <v>43</v>
      </c>
      <c r="G82" s="117">
        <v>43</v>
      </c>
      <c r="H82" s="117">
        <v>51</v>
      </c>
      <c r="I82" s="118">
        <v>47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2.75">
      <c r="A83" s="600" t="s">
        <v>184</v>
      </c>
      <c r="B83" s="569"/>
      <c r="C83" s="601"/>
      <c r="D83" s="213">
        <v>131</v>
      </c>
      <c r="E83" s="117">
        <v>40</v>
      </c>
      <c r="F83" s="117">
        <v>29</v>
      </c>
      <c r="G83" s="117">
        <v>105</v>
      </c>
      <c r="H83" s="117">
        <v>61</v>
      </c>
      <c r="I83" s="118">
        <v>54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2.75">
      <c r="A84" s="594" t="s">
        <v>241</v>
      </c>
      <c r="B84" s="595"/>
      <c r="C84" s="596"/>
      <c r="D84" s="213"/>
      <c r="E84" s="117">
        <v>150</v>
      </c>
      <c r="F84" s="117">
        <v>141</v>
      </c>
      <c r="G84" s="117">
        <v>175</v>
      </c>
      <c r="H84" s="117">
        <v>196</v>
      </c>
      <c r="I84" s="118">
        <v>191</v>
      </c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2.75">
      <c r="A85" s="597" t="s">
        <v>31</v>
      </c>
      <c r="B85" s="598"/>
      <c r="C85" s="599"/>
      <c r="D85" s="213">
        <v>186</v>
      </c>
      <c r="E85" s="117">
        <v>152</v>
      </c>
      <c r="F85" s="117">
        <v>128</v>
      </c>
      <c r="G85" s="117">
        <v>174</v>
      </c>
      <c r="H85" s="117">
        <v>197</v>
      </c>
      <c r="I85" s="118">
        <v>276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2.75">
      <c r="A86" s="604" t="s">
        <v>200</v>
      </c>
      <c r="B86" s="605"/>
      <c r="C86" s="621"/>
      <c r="D86" s="213">
        <v>29</v>
      </c>
      <c r="E86" s="117">
        <v>11</v>
      </c>
      <c r="F86" s="117">
        <v>11</v>
      </c>
      <c r="G86" s="117">
        <v>13</v>
      </c>
      <c r="H86" s="117">
        <v>27</v>
      </c>
      <c r="I86" s="118">
        <v>48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2.75">
      <c r="A87" s="597" t="s">
        <v>56</v>
      </c>
      <c r="B87" s="598"/>
      <c r="C87" s="599"/>
      <c r="D87" s="213">
        <v>139</v>
      </c>
      <c r="E87" s="117">
        <v>417</v>
      </c>
      <c r="F87" s="117">
        <v>349</v>
      </c>
      <c r="G87" s="117">
        <v>309</v>
      </c>
      <c r="H87" s="117">
        <v>226</v>
      </c>
      <c r="I87" s="118">
        <v>239</v>
      </c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2.75">
      <c r="A88" s="604" t="s">
        <v>186</v>
      </c>
      <c r="B88" s="605"/>
      <c r="C88" s="621"/>
      <c r="D88" s="213">
        <v>1</v>
      </c>
      <c r="E88" s="117">
        <v>84</v>
      </c>
      <c r="F88" s="117">
        <v>77</v>
      </c>
      <c r="G88" s="117">
        <v>70</v>
      </c>
      <c r="H88" s="117">
        <v>87</v>
      </c>
      <c r="I88" s="118">
        <v>98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2.75">
      <c r="A89" s="597" t="s">
        <v>57</v>
      </c>
      <c r="B89" s="660"/>
      <c r="C89" s="727"/>
      <c r="D89" s="213">
        <v>276</v>
      </c>
      <c r="E89" s="117">
        <v>168</v>
      </c>
      <c r="F89" s="117">
        <v>188</v>
      </c>
      <c r="G89" s="117">
        <v>179</v>
      </c>
      <c r="H89" s="117">
        <v>181</v>
      </c>
      <c r="I89" s="118">
        <v>227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3.5" thickBot="1">
      <c r="A90" s="612" t="s">
        <v>189</v>
      </c>
      <c r="B90" s="613"/>
      <c r="C90" s="622"/>
      <c r="D90" s="214">
        <v>10</v>
      </c>
      <c r="E90" s="215">
        <v>66</v>
      </c>
      <c r="F90" s="215">
        <v>55</v>
      </c>
      <c r="G90" s="215">
        <v>51</v>
      </c>
      <c r="H90" s="215">
        <v>18</v>
      </c>
      <c r="I90" s="216">
        <v>15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2.75">
      <c r="A91" s="606"/>
      <c r="B91" s="569"/>
      <c r="C91" s="569"/>
      <c r="D91" s="21"/>
      <c r="E91" s="21"/>
      <c r="F91" s="21"/>
      <c r="G91" s="21"/>
      <c r="H91" s="21"/>
      <c r="I91" s="21"/>
      <c r="J91" s="123"/>
      <c r="K91" s="123"/>
      <c r="L91" s="129"/>
      <c r="M91" s="129"/>
      <c r="N91" s="129"/>
      <c r="O91" s="129"/>
      <c r="P91" s="129"/>
      <c r="Q91" s="129"/>
      <c r="R91" s="129"/>
      <c r="S91" s="129"/>
      <c r="T91" s="123"/>
      <c r="U91" s="123"/>
    </row>
    <row r="92" spans="1:21" ht="12.75">
      <c r="A92" s="606"/>
      <c r="B92" s="569"/>
      <c r="C92" s="569"/>
      <c r="D92" s="129"/>
      <c r="E92" s="129"/>
      <c r="F92" s="129"/>
      <c r="G92" s="129"/>
      <c r="H92" s="129"/>
      <c r="I92" s="129"/>
      <c r="J92" s="21"/>
      <c r="K92" s="21"/>
      <c r="L92" s="21"/>
      <c r="M92" s="21"/>
      <c r="N92" s="21"/>
      <c r="P92" s="8"/>
      <c r="Q92" s="21"/>
      <c r="R92" s="21"/>
      <c r="S92" s="21"/>
      <c r="T92" s="21"/>
      <c r="U92" s="21"/>
    </row>
    <row r="93" spans="1:21" ht="12.75">
      <c r="A93" s="2"/>
      <c r="B93" s="2"/>
      <c r="C93" s="2"/>
      <c r="D93" s="2"/>
      <c r="E93" s="2"/>
      <c r="F93" s="8"/>
      <c r="G93" s="129"/>
      <c r="H93" s="129"/>
      <c r="I93" s="129"/>
      <c r="J93" s="129"/>
      <c r="K93" s="129"/>
      <c r="L93" s="129"/>
      <c r="M93" s="129"/>
      <c r="N93" s="129"/>
      <c r="P93" s="8"/>
      <c r="Q93" s="129"/>
      <c r="R93" s="129"/>
      <c r="S93" s="129"/>
      <c r="T93" s="129"/>
      <c r="U93" s="129"/>
    </row>
    <row r="94" spans="1:21" ht="12.75">
      <c r="A94" s="569"/>
      <c r="B94" s="569"/>
      <c r="C94" s="569"/>
      <c r="D94" s="569"/>
      <c r="E94" s="569"/>
      <c r="F94" s="569"/>
      <c r="G94" s="569"/>
      <c r="H94" s="569"/>
      <c r="I94" s="569"/>
      <c r="J94" s="129"/>
      <c r="K94" s="129"/>
      <c r="L94" s="129"/>
      <c r="M94" s="129"/>
      <c r="N94" s="129"/>
      <c r="O94" s="2"/>
      <c r="P94" s="8"/>
      <c r="Q94" s="129"/>
      <c r="R94" s="129"/>
      <c r="S94" s="129"/>
      <c r="T94" s="129"/>
      <c r="U94" s="129"/>
    </row>
    <row r="95" spans="1:21" ht="12.75">
      <c r="A95" s="2"/>
      <c r="B95" s="577"/>
      <c r="C95" s="577"/>
      <c r="D95" s="577"/>
      <c r="E95" s="577"/>
      <c r="F95" s="577"/>
      <c r="G95" s="577"/>
      <c r="H95" s="652"/>
      <c r="I95" s="652"/>
      <c r="J95" s="129"/>
      <c r="K95" s="129"/>
      <c r="L95" s="129"/>
      <c r="M95" s="577"/>
      <c r="N95" s="577"/>
      <c r="O95" s="577"/>
      <c r="P95" s="577"/>
      <c r="Q95" s="652"/>
      <c r="R95" s="652"/>
      <c r="S95" s="129"/>
      <c r="T95" s="129"/>
      <c r="U95" s="129"/>
    </row>
    <row r="96" spans="1:21" ht="12.75">
      <c r="A96" s="2"/>
      <c r="B96" s="577"/>
      <c r="C96" s="577"/>
      <c r="D96" s="569"/>
      <c r="E96" s="569"/>
      <c r="F96" s="577"/>
      <c r="G96" s="577"/>
      <c r="H96" s="652"/>
      <c r="I96" s="652"/>
      <c r="J96" s="129"/>
      <c r="K96" s="129"/>
      <c r="L96" s="129"/>
      <c r="M96" s="569"/>
      <c r="N96" s="569"/>
      <c r="O96" s="577"/>
      <c r="P96" s="577"/>
      <c r="Q96" s="652"/>
      <c r="R96" s="652"/>
      <c r="S96" s="129"/>
      <c r="T96" s="129"/>
      <c r="U96" s="129"/>
    </row>
    <row r="97" spans="1:21" ht="12.75">
      <c r="A97" s="2"/>
      <c r="B97" s="651"/>
      <c r="C97" s="577"/>
      <c r="D97" s="577"/>
      <c r="E97" s="577"/>
      <c r="F97" s="577"/>
      <c r="G97" s="577"/>
      <c r="H97" s="652"/>
      <c r="I97" s="652"/>
      <c r="J97" s="129"/>
      <c r="K97" s="129"/>
      <c r="L97" s="129"/>
      <c r="M97" s="129"/>
      <c r="N97" s="129"/>
      <c r="O97" s="2"/>
      <c r="P97" s="8"/>
      <c r="Q97" s="129"/>
      <c r="R97" s="129"/>
      <c r="S97" s="129"/>
      <c r="T97" s="129"/>
      <c r="U97" s="129"/>
    </row>
    <row r="98" spans="1:21" ht="12.75">
      <c r="A98" s="2"/>
      <c r="B98" s="651"/>
      <c r="C98" s="577"/>
      <c r="D98" s="577"/>
      <c r="E98" s="577"/>
      <c r="F98" s="577"/>
      <c r="G98" s="577"/>
      <c r="H98" s="652"/>
      <c r="I98" s="652"/>
      <c r="J98" s="129"/>
      <c r="K98" s="129"/>
      <c r="L98" s="129"/>
      <c r="M98" s="129"/>
      <c r="N98" s="129"/>
      <c r="O98" s="2"/>
      <c r="P98" s="8"/>
      <c r="Q98" s="129"/>
      <c r="R98" s="129"/>
      <c r="S98" s="129"/>
      <c r="T98" s="129"/>
      <c r="U98" s="129"/>
    </row>
    <row r="99" spans="1:21" ht="12.75">
      <c r="A99" s="8"/>
      <c r="B99" s="651"/>
      <c r="C99" s="577"/>
      <c r="D99" s="577"/>
      <c r="E99" s="577"/>
      <c r="F99" s="577"/>
      <c r="G99" s="577"/>
      <c r="H99" s="652"/>
      <c r="I99" s="652"/>
      <c r="J99" s="129"/>
      <c r="K99" s="129"/>
      <c r="L99" s="129"/>
      <c r="M99" s="129"/>
      <c r="N99" s="129"/>
      <c r="O99" s="2"/>
      <c r="P99" s="8"/>
      <c r="Q99" s="129"/>
      <c r="R99" s="129"/>
      <c r="S99" s="129"/>
      <c r="T99" s="129"/>
      <c r="U99" s="129"/>
    </row>
    <row r="100" spans="1:21" ht="12.75">
      <c r="A100" s="8"/>
      <c r="B100" s="651"/>
      <c r="C100" s="577"/>
      <c r="D100" s="577"/>
      <c r="E100" s="577"/>
      <c r="F100" s="577"/>
      <c r="G100" s="577"/>
      <c r="H100" s="652"/>
      <c r="I100" s="652"/>
      <c r="J100" s="129"/>
      <c r="K100" s="129"/>
      <c r="L100" s="129"/>
      <c r="M100" s="129"/>
      <c r="N100" s="129"/>
      <c r="O100" s="2"/>
      <c r="P100" s="8"/>
      <c r="Q100" s="129"/>
      <c r="R100" s="129"/>
      <c r="S100" s="129"/>
      <c r="T100" s="129"/>
      <c r="U100" s="129"/>
    </row>
    <row r="101" spans="1:21" ht="12.75">
      <c r="A101" s="8"/>
      <c r="B101" s="653"/>
      <c r="C101" s="653"/>
      <c r="D101" s="650"/>
      <c r="E101" s="650"/>
      <c r="F101" s="650"/>
      <c r="G101" s="650"/>
      <c r="H101" s="652"/>
      <c r="I101" s="652"/>
      <c r="J101" s="129"/>
      <c r="K101" s="129"/>
      <c r="L101" s="129"/>
      <c r="M101" s="129"/>
      <c r="N101" s="129"/>
      <c r="O101" s="2"/>
      <c r="P101" s="8"/>
      <c r="Q101" s="129"/>
      <c r="R101" s="129"/>
      <c r="S101" s="129"/>
      <c r="T101" s="129"/>
      <c r="U101" s="129"/>
    </row>
    <row r="102" spans="1:21" ht="12.75">
      <c r="A102" s="8"/>
      <c r="B102" s="651"/>
      <c r="C102" s="577"/>
      <c r="D102" s="651"/>
      <c r="E102" s="577"/>
      <c r="F102" s="577"/>
      <c r="G102" s="577"/>
      <c r="H102" s="652"/>
      <c r="I102" s="652"/>
      <c r="J102" s="129"/>
      <c r="K102" s="129"/>
      <c r="L102" s="129"/>
      <c r="M102" s="129"/>
      <c r="N102" s="129"/>
      <c r="O102" s="2"/>
      <c r="P102" s="8"/>
      <c r="Q102" s="129"/>
      <c r="R102" s="129"/>
      <c r="S102" s="129"/>
      <c r="T102" s="129"/>
      <c r="U102" s="129"/>
    </row>
    <row r="103" spans="1:21" ht="12.75">
      <c r="A103" s="8"/>
      <c r="B103" s="653"/>
      <c r="C103" s="653"/>
      <c r="D103" s="651"/>
      <c r="E103" s="577"/>
      <c r="F103" s="651"/>
      <c r="G103" s="577"/>
      <c r="H103" s="652"/>
      <c r="I103" s="652"/>
      <c r="J103" s="129"/>
      <c r="K103" s="129"/>
      <c r="L103" s="129"/>
      <c r="M103" s="129"/>
      <c r="N103" s="129"/>
      <c r="O103" s="2"/>
      <c r="P103" s="8"/>
      <c r="Q103" s="129"/>
      <c r="R103" s="129"/>
      <c r="S103" s="129"/>
      <c r="T103" s="129"/>
      <c r="U103" s="129"/>
    </row>
    <row r="104" spans="1:21" ht="12.75">
      <c r="A104" s="606"/>
      <c r="B104" s="569"/>
      <c r="C104" s="569"/>
      <c r="D104" s="569"/>
      <c r="E104" s="569"/>
      <c r="F104" s="569"/>
      <c r="G104" s="569"/>
      <c r="H104" s="569"/>
      <c r="I104" s="569"/>
      <c r="J104" s="569"/>
      <c r="K104" s="569"/>
      <c r="L104" s="129"/>
      <c r="M104" s="129"/>
      <c r="N104" s="129"/>
      <c r="O104" s="2"/>
      <c r="P104" s="8"/>
      <c r="Q104" s="129"/>
      <c r="R104" s="129"/>
      <c r="S104" s="129"/>
      <c r="T104" s="129"/>
      <c r="U104" s="129"/>
    </row>
    <row r="105" spans="1:21" ht="12.75">
      <c r="A105" s="8"/>
      <c r="B105" s="166"/>
      <c r="C105" s="166"/>
      <c r="D105" s="217"/>
      <c r="E105" s="119"/>
      <c r="F105" s="217"/>
      <c r="G105" s="119"/>
      <c r="H105" s="129"/>
      <c r="I105" s="129"/>
      <c r="J105" s="129"/>
      <c r="K105" s="129"/>
      <c r="L105" s="129"/>
      <c r="M105" s="129"/>
      <c r="N105" s="129"/>
      <c r="O105" s="2"/>
      <c r="P105" s="8"/>
      <c r="Q105" s="129"/>
      <c r="R105" s="129"/>
      <c r="S105" s="129"/>
      <c r="T105" s="129"/>
      <c r="U105" s="129"/>
    </row>
    <row r="106" spans="1:21" ht="12.75">
      <c r="A106" s="8"/>
      <c r="B106" s="2"/>
      <c r="C106" s="2"/>
      <c r="D106" s="2"/>
      <c r="E106" s="2"/>
      <c r="F106" s="8"/>
      <c r="G106" s="129"/>
      <c r="H106" s="129"/>
      <c r="I106" s="129"/>
      <c r="J106" s="129"/>
      <c r="K106" s="129"/>
      <c r="L106" s="129"/>
      <c r="M106" s="129"/>
      <c r="N106" s="129"/>
      <c r="O106" s="2"/>
      <c r="P106" s="8"/>
      <c r="Q106" s="129"/>
      <c r="R106" s="129"/>
      <c r="S106" s="129"/>
      <c r="T106" s="129"/>
      <c r="U106" s="129"/>
    </row>
    <row r="107" spans="1:21" ht="12.75">
      <c r="A107" s="2"/>
      <c r="B107" s="577"/>
      <c r="C107" s="577"/>
      <c r="D107" s="577"/>
      <c r="E107" s="577"/>
      <c r="F107" s="577"/>
      <c r="G107" s="577"/>
      <c r="H107" s="577"/>
      <c r="I107" s="577"/>
      <c r="J107" s="577"/>
      <c r="K107" s="577"/>
      <c r="L107" s="577"/>
      <c r="M107" s="577"/>
      <c r="N107" s="577"/>
      <c r="O107" s="577"/>
      <c r="P107" s="577"/>
      <c r="Q107" s="577"/>
      <c r="R107" s="577"/>
      <c r="S107" s="569"/>
      <c r="T107" s="569"/>
      <c r="U107" s="569"/>
    </row>
    <row r="108" spans="1:21" ht="12.75">
      <c r="A108" s="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46"/>
      <c r="T108" s="46"/>
      <c r="U108" s="2"/>
    </row>
    <row r="109" spans="1:21" ht="12.75">
      <c r="A109" s="2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61"/>
      <c r="U109" s="218"/>
    </row>
    <row r="110" spans="1:21" ht="12.75">
      <c r="A110" s="2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61"/>
      <c r="U110" s="218"/>
    </row>
    <row r="111" spans="1:21" ht="12.75">
      <c r="A111" s="2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61"/>
      <c r="U111" s="218"/>
    </row>
    <row r="112" spans="1:21" ht="12.75">
      <c r="A112" s="2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61"/>
      <c r="U112" s="218"/>
    </row>
    <row r="113" spans="1:21" ht="12.75">
      <c r="A113" s="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61"/>
      <c r="U113" s="219"/>
    </row>
    <row r="114" spans="1:21" ht="12.75">
      <c r="A114" s="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61"/>
      <c r="U114" s="220"/>
    </row>
    <row r="115" spans="1:21" ht="12.75">
      <c r="A115" s="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20"/>
      <c r="T115" s="220"/>
      <c r="U115" s="220"/>
    </row>
    <row r="116" spans="1:21" ht="12.75">
      <c r="A116" s="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2"/>
      <c r="T116" s="2"/>
      <c r="U116" s="2"/>
    </row>
    <row r="117" spans="1:21" ht="12.75">
      <c r="A117" s="8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2"/>
      <c r="T117" s="2"/>
      <c r="U117" s="2"/>
    </row>
    <row r="118" spans="1:21" ht="12.75">
      <c r="A118" s="2"/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661"/>
      <c r="O118" s="662"/>
      <c r="P118" s="662"/>
      <c r="Q118" s="662"/>
      <c r="R118" s="661"/>
      <c r="S118" s="569"/>
      <c r="T118" s="569"/>
      <c r="U118" s="569"/>
    </row>
    <row r="119" spans="1:21" ht="12.75">
      <c r="A119" s="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2"/>
      <c r="O119" s="62"/>
      <c r="P119" s="62"/>
      <c r="Q119" s="62"/>
      <c r="R119" s="62"/>
      <c r="S119" s="2"/>
      <c r="T119" s="2"/>
      <c r="U119" s="2"/>
    </row>
    <row r="120" spans="1:21" ht="12.75">
      <c r="A120" s="2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2"/>
      <c r="O120" s="62"/>
      <c r="P120" s="62"/>
      <c r="Q120" s="62"/>
      <c r="R120" s="62"/>
      <c r="S120" s="2"/>
      <c r="T120" s="2"/>
      <c r="U120" s="2"/>
    </row>
    <row r="121" spans="1:21" ht="12.75">
      <c r="A121" s="2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62"/>
      <c r="O121" s="62"/>
      <c r="P121" s="62"/>
      <c r="Q121" s="62"/>
      <c r="R121" s="62"/>
      <c r="S121" s="2"/>
      <c r="T121" s="2"/>
      <c r="U121" s="2"/>
    </row>
    <row r="122" spans="1:21" ht="12.75">
      <c r="A122" s="2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2"/>
      <c r="O122" s="62"/>
      <c r="P122" s="62"/>
      <c r="Q122" s="62"/>
      <c r="R122" s="62"/>
      <c r="S122" s="2"/>
      <c r="T122" s="2"/>
      <c r="U122" s="2"/>
    </row>
    <row r="123" spans="1:21" ht="12.75">
      <c r="A123" s="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2"/>
      <c r="O123" s="62"/>
      <c r="P123" s="62"/>
      <c r="Q123" s="62"/>
      <c r="R123" s="62"/>
      <c r="S123" s="2"/>
      <c r="T123" s="2"/>
      <c r="U123" s="2"/>
    </row>
    <row r="124" spans="1:21" ht="12.75">
      <c r="A124" s="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62"/>
      <c r="O124" s="62"/>
      <c r="P124" s="62"/>
      <c r="Q124" s="62"/>
      <c r="R124" s="62"/>
      <c r="S124" s="2"/>
      <c r="T124" s="2"/>
      <c r="U124" s="2"/>
    </row>
    <row r="125" spans="1:21" ht="12.75">
      <c r="A125" s="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62"/>
      <c r="O125" s="62"/>
      <c r="P125" s="62"/>
      <c r="Q125" s="62"/>
      <c r="R125" s="62"/>
      <c r="S125" s="2"/>
      <c r="T125" s="2"/>
      <c r="U125" s="2"/>
    </row>
    <row r="126" spans="1:21" ht="12.75">
      <c r="A126" s="2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21"/>
      <c r="O126" s="221"/>
      <c r="P126" s="62"/>
      <c r="Q126" s="221"/>
      <c r="R126" s="221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569"/>
      <c r="B129" s="577"/>
      <c r="C129" s="577"/>
      <c r="D129" s="577"/>
      <c r="E129" s="577"/>
      <c r="F129" s="577"/>
      <c r="G129" s="577"/>
      <c r="H129" s="577"/>
      <c r="I129" s="577"/>
      <c r="J129" s="577"/>
      <c r="K129" s="577"/>
      <c r="L129" s="577"/>
      <c r="M129" s="577"/>
      <c r="N129" s="577"/>
      <c r="O129" s="577"/>
      <c r="P129" s="577"/>
      <c r="Q129" s="577"/>
      <c r="R129" s="577"/>
      <c r="S129" s="577"/>
      <c r="T129" s="577"/>
      <c r="U129" s="577"/>
    </row>
    <row r="130" spans="1:21" ht="12.75">
      <c r="A130" s="569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2.75">
      <c r="A131" s="2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2.75">
      <c r="A132" s="2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2.75">
      <c r="A133" s="2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2.75">
      <c r="A134" s="2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2.75">
      <c r="A135" s="2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2.75">
      <c r="A136" s="2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2.75">
      <c r="A137" s="8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20"/>
      <c r="O137" s="20"/>
      <c r="P137" s="20"/>
      <c r="Q137" s="20"/>
      <c r="R137" s="20"/>
      <c r="S137" s="20"/>
      <c r="T137" s="20"/>
      <c r="U137" s="20"/>
    </row>
  </sheetData>
  <sheetProtection/>
  <mergeCells count="225">
    <mergeCell ref="A89:C89"/>
    <mergeCell ref="A90:C90"/>
    <mergeCell ref="A80:C80"/>
    <mergeCell ref="A81:C81"/>
    <mergeCell ref="A82:C82"/>
    <mergeCell ref="A83:C83"/>
    <mergeCell ref="A85:C85"/>
    <mergeCell ref="A86:C86"/>
    <mergeCell ref="A88:C88"/>
    <mergeCell ref="A87:C87"/>
    <mergeCell ref="A78:C78"/>
    <mergeCell ref="A71:C71"/>
    <mergeCell ref="A72:C72"/>
    <mergeCell ref="A79:C79"/>
    <mergeCell ref="A73:C73"/>
    <mergeCell ref="A74:C74"/>
    <mergeCell ref="A76:C76"/>
    <mergeCell ref="A77:C77"/>
    <mergeCell ref="A75:C75"/>
    <mergeCell ref="N46:S46"/>
    <mergeCell ref="A69:C69"/>
    <mergeCell ref="A70:C70"/>
    <mergeCell ref="D69:I69"/>
    <mergeCell ref="J51:M51"/>
    <mergeCell ref="J53:M53"/>
    <mergeCell ref="J54:M54"/>
    <mergeCell ref="J59:M59"/>
    <mergeCell ref="J56:M56"/>
    <mergeCell ref="J57:M57"/>
    <mergeCell ref="J38:M38"/>
    <mergeCell ref="J31:M31"/>
    <mergeCell ref="J32:M32"/>
    <mergeCell ref="J33:M33"/>
    <mergeCell ref="J40:M40"/>
    <mergeCell ref="J41:M41"/>
    <mergeCell ref="N24:S24"/>
    <mergeCell ref="J26:M26"/>
    <mergeCell ref="J27:M27"/>
    <mergeCell ref="J28:M28"/>
    <mergeCell ref="J24:M24"/>
    <mergeCell ref="J25:M25"/>
    <mergeCell ref="J67:M67"/>
    <mergeCell ref="A48:C48"/>
    <mergeCell ref="A49:C49"/>
    <mergeCell ref="J35:M35"/>
    <mergeCell ref="J36:M36"/>
    <mergeCell ref="J37:M37"/>
    <mergeCell ref="J55:M55"/>
    <mergeCell ref="J42:M42"/>
    <mergeCell ref="D46:I46"/>
    <mergeCell ref="J46:M46"/>
    <mergeCell ref="J66:M66"/>
    <mergeCell ref="J30:M30"/>
    <mergeCell ref="J52:M52"/>
    <mergeCell ref="J58:M58"/>
    <mergeCell ref="J44:M44"/>
    <mergeCell ref="J45:M45"/>
    <mergeCell ref="J61:M61"/>
    <mergeCell ref="J60:M60"/>
    <mergeCell ref="J48:M48"/>
    <mergeCell ref="J49:M49"/>
    <mergeCell ref="D24:I24"/>
    <mergeCell ref="J62:M62"/>
    <mergeCell ref="J63:M63"/>
    <mergeCell ref="J64:M64"/>
    <mergeCell ref="J65:M65"/>
    <mergeCell ref="J50:M50"/>
    <mergeCell ref="J43:M43"/>
    <mergeCell ref="J47:M47"/>
    <mergeCell ref="J29:M29"/>
    <mergeCell ref="J34:M34"/>
    <mergeCell ref="X6:X7"/>
    <mergeCell ref="V8:W8"/>
    <mergeCell ref="R107:U107"/>
    <mergeCell ref="A23:I23"/>
    <mergeCell ref="J23:K23"/>
    <mergeCell ref="A104:K104"/>
    <mergeCell ref="B97:C97"/>
    <mergeCell ref="B98:C98"/>
    <mergeCell ref="B99:C99"/>
    <mergeCell ref="A46:C46"/>
    <mergeCell ref="R118:U118"/>
    <mergeCell ref="B107:E107"/>
    <mergeCell ref="F107:I107"/>
    <mergeCell ref="J107:M107"/>
    <mergeCell ref="N107:Q107"/>
    <mergeCell ref="B118:E118"/>
    <mergeCell ref="F118:I118"/>
    <mergeCell ref="J118:M118"/>
    <mergeCell ref="N118:Q118"/>
    <mergeCell ref="N2:P2"/>
    <mergeCell ref="A94:I94"/>
    <mergeCell ref="O95:P95"/>
    <mergeCell ref="A26:C26"/>
    <mergeCell ref="A59:C59"/>
    <mergeCell ref="A61:C61"/>
    <mergeCell ref="A62:C62"/>
    <mergeCell ref="E2:G2"/>
    <mergeCell ref="H2:J2"/>
    <mergeCell ref="A66:C66"/>
    <mergeCell ref="K2:M2"/>
    <mergeCell ref="A12:I12"/>
    <mergeCell ref="B13:C13"/>
    <mergeCell ref="D13:E13"/>
    <mergeCell ref="F13:G13"/>
    <mergeCell ref="H13:I13"/>
    <mergeCell ref="B2:D2"/>
    <mergeCell ref="N129:Q129"/>
    <mergeCell ref="R129:U129"/>
    <mergeCell ref="A129:A130"/>
    <mergeCell ref="B129:E129"/>
    <mergeCell ref="F129:I129"/>
    <mergeCell ref="J129:M129"/>
    <mergeCell ref="B100:C100"/>
    <mergeCell ref="F97:G97"/>
    <mergeCell ref="F98:G98"/>
    <mergeCell ref="F99:G99"/>
    <mergeCell ref="F100:G100"/>
    <mergeCell ref="B95:C95"/>
    <mergeCell ref="B96:C96"/>
    <mergeCell ref="D95:E95"/>
    <mergeCell ref="D96:E96"/>
    <mergeCell ref="F95:G95"/>
    <mergeCell ref="F96:G96"/>
    <mergeCell ref="H95:I95"/>
    <mergeCell ref="H96:I96"/>
    <mergeCell ref="Q95:R95"/>
    <mergeCell ref="M96:N96"/>
    <mergeCell ref="O96:P96"/>
    <mergeCell ref="Q96:R96"/>
    <mergeCell ref="M95:N95"/>
    <mergeCell ref="B102:C102"/>
    <mergeCell ref="B103:C103"/>
    <mergeCell ref="D97:E97"/>
    <mergeCell ref="D98:E98"/>
    <mergeCell ref="D99:E99"/>
    <mergeCell ref="D100:E100"/>
    <mergeCell ref="D101:E101"/>
    <mergeCell ref="D102:E102"/>
    <mergeCell ref="D103:E103"/>
    <mergeCell ref="B101:C101"/>
    <mergeCell ref="F101:G101"/>
    <mergeCell ref="F102:G102"/>
    <mergeCell ref="F103:G103"/>
    <mergeCell ref="H97:I97"/>
    <mergeCell ref="H98:I98"/>
    <mergeCell ref="H99:I99"/>
    <mergeCell ref="H100:I100"/>
    <mergeCell ref="H101:I101"/>
    <mergeCell ref="H102:I102"/>
    <mergeCell ref="H103:I10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A22:K22"/>
    <mergeCell ref="Q2:S2"/>
    <mergeCell ref="B21:C21"/>
    <mergeCell ref="D21:E21"/>
    <mergeCell ref="F21:G21"/>
    <mergeCell ref="H21:I21"/>
    <mergeCell ref="B20:C20"/>
    <mergeCell ref="D20:E20"/>
    <mergeCell ref="F20:G20"/>
    <mergeCell ref="H20:I20"/>
    <mergeCell ref="A68:C68"/>
    <mergeCell ref="A27:C27"/>
    <mergeCell ref="A28:C28"/>
    <mergeCell ref="A29:C29"/>
    <mergeCell ref="A31:C31"/>
    <mergeCell ref="A30:C30"/>
    <mergeCell ref="A38:C38"/>
    <mergeCell ref="A34:C34"/>
    <mergeCell ref="A35:C35"/>
    <mergeCell ref="A45:C45"/>
    <mergeCell ref="A67:C67"/>
    <mergeCell ref="A92:C92"/>
    <mergeCell ref="A52:C52"/>
    <mergeCell ref="A41:C41"/>
    <mergeCell ref="A42:C42"/>
    <mergeCell ref="A43:C43"/>
    <mergeCell ref="A50:C50"/>
    <mergeCell ref="A51:C51"/>
    <mergeCell ref="A63:C63"/>
    <mergeCell ref="A58:C58"/>
    <mergeCell ref="A33:C33"/>
    <mergeCell ref="A91:C91"/>
    <mergeCell ref="A53:C53"/>
    <mergeCell ref="A54:C54"/>
    <mergeCell ref="A47:C47"/>
    <mergeCell ref="A64:C64"/>
    <mergeCell ref="A65:C65"/>
    <mergeCell ref="A55:C55"/>
    <mergeCell ref="A56:C56"/>
    <mergeCell ref="A60:C60"/>
    <mergeCell ref="A84:C84"/>
    <mergeCell ref="A44:C44"/>
    <mergeCell ref="A36:C36"/>
    <mergeCell ref="A37:C37"/>
    <mergeCell ref="A24:C24"/>
    <mergeCell ref="A25:C25"/>
    <mergeCell ref="A57:C57"/>
    <mergeCell ref="A39:C39"/>
    <mergeCell ref="A40:C40"/>
    <mergeCell ref="A32:C32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  <headerFooter alignWithMargins="0">
    <oddHeader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3"/>
  <sheetViews>
    <sheetView view="pageBreakPreview" zoomScale="60" workbookViewId="0" topLeftCell="A1">
      <selection activeCell="A36" sqref="A36"/>
    </sheetView>
  </sheetViews>
  <sheetFormatPr defaultColWidth="9.00390625" defaultRowHeight="12.75"/>
  <cols>
    <col min="1" max="1" width="16.125" style="0" customWidth="1"/>
    <col min="2" max="11" width="5.375" style="0" customWidth="1"/>
    <col min="12" max="12" width="6.375" style="0" customWidth="1"/>
    <col min="13" max="27" width="5.375" style="0" customWidth="1"/>
    <col min="28" max="28" width="4.625" style="0" customWidth="1"/>
    <col min="29" max="29" width="7.125" style="0" customWidth="1"/>
    <col min="30" max="32" width="4.625" style="0" customWidth="1"/>
    <col min="33" max="37" width="7.625" style="0" customWidth="1"/>
  </cols>
  <sheetData>
    <row r="1" spans="1:32" ht="13.5" thickBot="1">
      <c r="A1" s="614" t="s">
        <v>224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Z1" s="2"/>
      <c r="AA1" s="2"/>
      <c r="AB1" s="2"/>
      <c r="AC1" s="2"/>
      <c r="AD1" s="2"/>
      <c r="AE1" s="2"/>
      <c r="AF1" s="2"/>
    </row>
    <row r="2" spans="1:32" ht="12.75">
      <c r="A2" s="226"/>
      <c r="B2" s="576" t="s">
        <v>213</v>
      </c>
      <c r="C2" s="567"/>
      <c r="D2" s="567"/>
      <c r="E2" s="567"/>
      <c r="F2" s="568"/>
      <c r="G2" s="576" t="s">
        <v>212</v>
      </c>
      <c r="H2" s="567"/>
      <c r="I2" s="567"/>
      <c r="J2" s="567"/>
      <c r="K2" s="567"/>
      <c r="L2" s="568"/>
      <c r="M2" s="567" t="s">
        <v>202</v>
      </c>
      <c r="N2" s="567"/>
      <c r="O2" s="567"/>
      <c r="P2" s="567"/>
      <c r="Q2" s="567"/>
      <c r="R2" s="576" t="s">
        <v>203</v>
      </c>
      <c r="S2" s="567"/>
      <c r="T2" s="567"/>
      <c r="U2" s="567"/>
      <c r="V2" s="567"/>
      <c r="W2" s="728" t="s">
        <v>222</v>
      </c>
      <c r="X2" s="729"/>
      <c r="Y2" s="729"/>
      <c r="Z2" s="729"/>
      <c r="AA2" s="730"/>
      <c r="AB2" s="2"/>
      <c r="AC2" s="2"/>
      <c r="AD2" s="2"/>
      <c r="AE2" s="2"/>
      <c r="AF2" s="2"/>
    </row>
    <row r="3" spans="1:44" ht="13.5" thickBot="1">
      <c r="A3" s="78" t="s">
        <v>201</v>
      </c>
      <c r="B3" s="23">
        <v>2007</v>
      </c>
      <c r="C3" s="54">
        <v>2008</v>
      </c>
      <c r="D3" s="54">
        <v>2009</v>
      </c>
      <c r="E3" s="54">
        <v>2010</v>
      </c>
      <c r="F3" s="43">
        <v>2011</v>
      </c>
      <c r="G3" s="23">
        <v>2007</v>
      </c>
      <c r="H3" s="54">
        <v>2008</v>
      </c>
      <c r="I3" s="54">
        <v>2009</v>
      </c>
      <c r="J3" s="180">
        <v>2010</v>
      </c>
      <c r="K3" s="54">
        <v>2011</v>
      </c>
      <c r="L3" s="43" t="s">
        <v>219</v>
      </c>
      <c r="M3" s="167">
        <v>2007</v>
      </c>
      <c r="N3" s="54">
        <v>2008</v>
      </c>
      <c r="O3" s="54">
        <v>2009</v>
      </c>
      <c r="P3" s="54">
        <v>2010</v>
      </c>
      <c r="Q3" s="180">
        <v>2011</v>
      </c>
      <c r="R3" s="23">
        <v>2007</v>
      </c>
      <c r="S3" s="54">
        <v>2008</v>
      </c>
      <c r="T3" s="54">
        <v>2009</v>
      </c>
      <c r="U3" s="54">
        <v>2010</v>
      </c>
      <c r="V3" s="180">
        <v>2011</v>
      </c>
      <c r="W3" s="476">
        <v>2007</v>
      </c>
      <c r="X3" s="37">
        <v>2008</v>
      </c>
      <c r="Y3" s="37">
        <v>2009</v>
      </c>
      <c r="Z3" s="37">
        <v>2010</v>
      </c>
      <c r="AA3" s="273">
        <v>2011</v>
      </c>
      <c r="AB3" s="20"/>
      <c r="AC3" s="20"/>
      <c r="AD3" s="20"/>
      <c r="AE3" s="20"/>
      <c r="AF3" s="20"/>
      <c r="AG3" s="20"/>
      <c r="AH3" s="2"/>
      <c r="AI3" s="2"/>
      <c r="AJ3" s="8"/>
      <c r="AK3" s="2"/>
      <c r="AL3" s="2"/>
      <c r="AM3" s="2"/>
      <c r="AN3" s="8"/>
      <c r="AO3" s="8"/>
      <c r="AP3" s="8"/>
      <c r="AQ3" s="8"/>
      <c r="AR3" s="8"/>
    </row>
    <row r="4" spans="1:44" ht="12.75">
      <c r="A4" s="471" t="s">
        <v>211</v>
      </c>
      <c r="B4" s="242">
        <v>204</v>
      </c>
      <c r="C4" s="241">
        <v>185</v>
      </c>
      <c r="D4" s="241">
        <v>237</v>
      </c>
      <c r="E4" s="241">
        <v>171</v>
      </c>
      <c r="F4" s="284">
        <v>219</v>
      </c>
      <c r="G4" s="261">
        <v>99.4</v>
      </c>
      <c r="H4" s="241">
        <v>90.4</v>
      </c>
      <c r="I4" s="241">
        <v>115.9</v>
      </c>
      <c r="J4" s="284">
        <v>84.2</v>
      </c>
      <c r="K4" s="480">
        <v>108.2</v>
      </c>
      <c r="L4" s="481">
        <v>24.7</v>
      </c>
      <c r="M4" s="242">
        <v>19</v>
      </c>
      <c r="N4" s="241">
        <v>6</v>
      </c>
      <c r="O4" s="241">
        <v>9</v>
      </c>
      <c r="P4" s="241">
        <v>13</v>
      </c>
      <c r="Q4" s="284">
        <v>10</v>
      </c>
      <c r="R4" s="261">
        <v>98</v>
      </c>
      <c r="S4" s="241">
        <v>103</v>
      </c>
      <c r="T4" s="241">
        <v>136</v>
      </c>
      <c r="U4" s="241">
        <v>88</v>
      </c>
      <c r="V4" s="253">
        <v>118</v>
      </c>
      <c r="W4" s="314">
        <f>B4-M4-R4</f>
        <v>87</v>
      </c>
      <c r="X4" s="315">
        <f>C4-N4-S4</f>
        <v>76</v>
      </c>
      <c r="Y4" s="315">
        <f>D4-I4-O4</f>
        <v>112.1</v>
      </c>
      <c r="Z4" s="315">
        <f>E4-P4-U4</f>
        <v>70</v>
      </c>
      <c r="AA4" s="316">
        <f>F4-Q4-V4</f>
        <v>91</v>
      </c>
      <c r="AB4" s="120"/>
      <c r="AC4" s="120"/>
      <c r="AD4" s="120"/>
      <c r="AE4" s="434"/>
      <c r="AF4" s="120"/>
      <c r="AG4" s="20"/>
      <c r="AH4" s="20"/>
      <c r="AI4" s="20"/>
      <c r="AJ4" s="20"/>
      <c r="AK4" s="20"/>
      <c r="AL4" s="2"/>
      <c r="AM4" s="2"/>
      <c r="AN4" s="2"/>
      <c r="AO4" s="2"/>
      <c r="AP4" s="2"/>
      <c r="AQ4" s="2"/>
      <c r="AR4" s="2"/>
    </row>
    <row r="5" spans="1:44" ht="12.75">
      <c r="A5" s="251" t="s">
        <v>62</v>
      </c>
      <c r="B5" s="243">
        <v>156</v>
      </c>
      <c r="C5" s="227">
        <v>139</v>
      </c>
      <c r="D5" s="227">
        <v>148</v>
      </c>
      <c r="E5" s="227">
        <v>149</v>
      </c>
      <c r="F5" s="285">
        <v>161</v>
      </c>
      <c r="G5" s="262">
        <v>170.5</v>
      </c>
      <c r="H5" s="227">
        <v>151.9</v>
      </c>
      <c r="I5" s="227">
        <v>161.7</v>
      </c>
      <c r="J5" s="285">
        <v>163.4</v>
      </c>
      <c r="K5" s="480">
        <v>175.6</v>
      </c>
      <c r="L5" s="482">
        <v>9.7</v>
      </c>
      <c r="M5" s="243">
        <v>2</v>
      </c>
      <c r="N5" s="227">
        <v>4</v>
      </c>
      <c r="O5" s="227">
        <v>7</v>
      </c>
      <c r="P5" s="227">
        <v>8</v>
      </c>
      <c r="Q5" s="285">
        <v>6</v>
      </c>
      <c r="R5" s="262">
        <v>102</v>
      </c>
      <c r="S5" s="227">
        <v>99</v>
      </c>
      <c r="T5" s="227">
        <v>79</v>
      </c>
      <c r="U5" s="227">
        <v>101</v>
      </c>
      <c r="V5" s="254">
        <v>106</v>
      </c>
      <c r="W5" s="262">
        <f aca="true" t="shared" si="0" ref="W5:W31">B5-M5-R5</f>
        <v>52</v>
      </c>
      <c r="X5" s="227">
        <f aca="true" t="shared" si="1" ref="X5:X31">C5-N5-S5</f>
        <v>36</v>
      </c>
      <c r="Y5" s="227">
        <f>D5-O5-T5</f>
        <v>62</v>
      </c>
      <c r="Z5" s="227">
        <f aca="true" t="shared" si="2" ref="Z5:Z31">E5-P5-U5</f>
        <v>40</v>
      </c>
      <c r="AA5" s="126">
        <f aca="true" t="shared" si="3" ref="AA5:AA31">F5-Q5-V5</f>
        <v>49</v>
      </c>
      <c r="AB5" s="120"/>
      <c r="AC5" s="120"/>
      <c r="AD5" s="120"/>
      <c r="AE5" s="434"/>
      <c r="AF5" s="120"/>
      <c r="AG5" s="20"/>
      <c r="AH5" s="20"/>
      <c r="AI5" s="20"/>
      <c r="AJ5" s="20"/>
      <c r="AK5" s="20"/>
      <c r="AL5" s="2"/>
      <c r="AM5" s="2"/>
      <c r="AN5" s="2"/>
      <c r="AO5" s="2"/>
      <c r="AP5" s="2"/>
      <c r="AQ5" s="2"/>
      <c r="AR5" s="2"/>
    </row>
    <row r="6" spans="1:44" ht="13.5" customHeight="1">
      <c r="A6" s="302" t="s">
        <v>47</v>
      </c>
      <c r="B6" s="244">
        <v>906</v>
      </c>
      <c r="C6" s="151">
        <v>777</v>
      </c>
      <c r="D6" s="151">
        <v>759</v>
      </c>
      <c r="E6" s="151">
        <v>759</v>
      </c>
      <c r="F6" s="285">
        <v>808</v>
      </c>
      <c r="G6" s="263">
        <v>252.3</v>
      </c>
      <c r="H6" s="228">
        <v>214.1</v>
      </c>
      <c r="I6" s="228">
        <v>207.2</v>
      </c>
      <c r="J6" s="286">
        <v>207.8</v>
      </c>
      <c r="K6" s="480">
        <v>224.6</v>
      </c>
      <c r="L6" s="482">
        <v>2.5</v>
      </c>
      <c r="M6" s="256">
        <v>52</v>
      </c>
      <c r="N6" s="159">
        <v>31</v>
      </c>
      <c r="O6" s="159">
        <v>35</v>
      </c>
      <c r="P6" s="159">
        <v>31</v>
      </c>
      <c r="Q6" s="285">
        <v>45</v>
      </c>
      <c r="R6" s="275">
        <v>515</v>
      </c>
      <c r="S6" s="159">
        <v>477</v>
      </c>
      <c r="T6" s="159">
        <v>423</v>
      </c>
      <c r="U6" s="159">
        <v>494</v>
      </c>
      <c r="V6" s="254">
        <v>482</v>
      </c>
      <c r="W6" s="262">
        <f t="shared" si="0"/>
        <v>339</v>
      </c>
      <c r="X6" s="227">
        <f t="shared" si="1"/>
        <v>269</v>
      </c>
      <c r="Y6" s="227">
        <f aca="true" t="shared" si="4" ref="Y6:Y31">D6-O6-T6</f>
        <v>301</v>
      </c>
      <c r="Z6" s="227">
        <f t="shared" si="2"/>
        <v>234</v>
      </c>
      <c r="AA6" s="126">
        <f t="shared" si="3"/>
        <v>281</v>
      </c>
      <c r="AB6" s="223"/>
      <c r="AC6" s="120"/>
      <c r="AD6" s="120"/>
      <c r="AE6" s="434"/>
      <c r="AF6" s="120"/>
      <c r="AG6" s="20"/>
      <c r="AH6" s="20"/>
      <c r="AI6" s="20"/>
      <c r="AJ6" s="20"/>
      <c r="AK6" s="20"/>
      <c r="AL6" s="2"/>
      <c r="AM6" s="2"/>
      <c r="AN6" s="2"/>
      <c r="AO6" s="2"/>
      <c r="AP6" s="2"/>
      <c r="AQ6" s="2"/>
      <c r="AR6" s="2"/>
    </row>
    <row r="7" spans="1:44" ht="12.75">
      <c r="A7" s="302" t="s">
        <v>72</v>
      </c>
      <c r="B7" s="245">
        <v>119</v>
      </c>
      <c r="C7" s="229">
        <v>103</v>
      </c>
      <c r="D7" s="229">
        <v>112</v>
      </c>
      <c r="E7" s="229">
        <v>101</v>
      </c>
      <c r="F7" s="285">
        <v>184</v>
      </c>
      <c r="G7" s="264">
        <v>108.5</v>
      </c>
      <c r="H7" s="229">
        <v>93.3</v>
      </c>
      <c r="I7" s="229">
        <v>101.5</v>
      </c>
      <c r="J7" s="287">
        <v>91.4</v>
      </c>
      <c r="K7" s="480">
        <v>95.2</v>
      </c>
      <c r="L7" s="482">
        <v>24</v>
      </c>
      <c r="M7" s="243">
        <v>8</v>
      </c>
      <c r="N7" s="227">
        <v>5</v>
      </c>
      <c r="O7" s="227">
        <v>9</v>
      </c>
      <c r="P7" s="227">
        <v>2</v>
      </c>
      <c r="Q7" s="285">
        <v>10</v>
      </c>
      <c r="R7" s="262">
        <v>51</v>
      </c>
      <c r="S7" s="227">
        <v>49</v>
      </c>
      <c r="T7" s="227">
        <v>52</v>
      </c>
      <c r="U7" s="227">
        <v>54</v>
      </c>
      <c r="V7" s="254">
        <v>104</v>
      </c>
      <c r="W7" s="262">
        <f t="shared" si="0"/>
        <v>60</v>
      </c>
      <c r="X7" s="227">
        <f t="shared" si="1"/>
        <v>49</v>
      </c>
      <c r="Y7" s="227">
        <f t="shared" si="4"/>
        <v>51</v>
      </c>
      <c r="Z7" s="227">
        <f t="shared" si="2"/>
        <v>45</v>
      </c>
      <c r="AA7" s="126">
        <f t="shared" si="3"/>
        <v>70</v>
      </c>
      <c r="AB7" s="223"/>
      <c r="AC7" s="120"/>
      <c r="AD7" s="120"/>
      <c r="AE7" s="434"/>
      <c r="AF7" s="120"/>
      <c r="AG7" s="20"/>
      <c r="AH7" s="20"/>
      <c r="AI7" s="20"/>
      <c r="AJ7" s="20"/>
      <c r="AK7" s="20"/>
      <c r="AL7" s="2"/>
      <c r="AM7" s="2"/>
      <c r="AN7" s="2"/>
      <c r="AO7" s="2"/>
      <c r="AP7" s="2"/>
      <c r="AQ7" s="2"/>
      <c r="AR7" s="2"/>
    </row>
    <row r="8" spans="1:44" ht="12.75">
      <c r="A8" s="302" t="s">
        <v>69</v>
      </c>
      <c r="B8" s="244">
        <v>281</v>
      </c>
      <c r="C8" s="151">
        <v>293</v>
      </c>
      <c r="D8" s="151">
        <v>318</v>
      </c>
      <c r="E8" s="151">
        <v>344</v>
      </c>
      <c r="F8" s="67">
        <v>409</v>
      </c>
      <c r="G8" s="263">
        <v>165.9</v>
      </c>
      <c r="H8" s="228">
        <v>171.1</v>
      </c>
      <c r="I8" s="228">
        <v>184.9</v>
      </c>
      <c r="J8" s="286">
        <v>200.3</v>
      </c>
      <c r="K8" s="480">
        <v>236.4</v>
      </c>
      <c r="L8" s="483">
        <v>7</v>
      </c>
      <c r="M8" s="257">
        <v>11</v>
      </c>
      <c r="N8" s="161">
        <v>18</v>
      </c>
      <c r="O8" s="159">
        <v>21</v>
      </c>
      <c r="P8" s="159">
        <v>29</v>
      </c>
      <c r="Q8" s="67">
        <v>17</v>
      </c>
      <c r="R8" s="275">
        <v>181</v>
      </c>
      <c r="S8" s="159">
        <v>152</v>
      </c>
      <c r="T8" s="159">
        <v>182</v>
      </c>
      <c r="U8" s="159">
        <v>226</v>
      </c>
      <c r="V8" s="67">
        <v>253</v>
      </c>
      <c r="W8" s="262">
        <f t="shared" si="0"/>
        <v>89</v>
      </c>
      <c r="X8" s="227">
        <f t="shared" si="1"/>
        <v>123</v>
      </c>
      <c r="Y8" s="227">
        <f t="shared" si="4"/>
        <v>115</v>
      </c>
      <c r="Z8" s="227">
        <f t="shared" si="2"/>
        <v>89</v>
      </c>
      <c r="AA8" s="126">
        <f t="shared" si="3"/>
        <v>139</v>
      </c>
      <c r="AB8" s="224"/>
      <c r="AC8" s="20"/>
      <c r="AD8" s="20"/>
      <c r="AE8" s="434"/>
      <c r="AF8" s="20"/>
      <c r="AG8" s="20"/>
      <c r="AH8" s="20"/>
      <c r="AI8" s="20"/>
      <c r="AJ8" s="20"/>
      <c r="AK8" s="20"/>
      <c r="AL8" s="2"/>
      <c r="AM8" s="2"/>
      <c r="AN8" s="2"/>
      <c r="AO8" s="2"/>
      <c r="AP8" s="2"/>
      <c r="AQ8" s="2"/>
      <c r="AR8" s="2"/>
    </row>
    <row r="9" spans="1:44" ht="12.75">
      <c r="A9" s="302" t="s">
        <v>32</v>
      </c>
      <c r="B9" s="244">
        <v>280</v>
      </c>
      <c r="C9" s="151">
        <v>248</v>
      </c>
      <c r="D9" s="151">
        <v>246</v>
      </c>
      <c r="E9" s="151">
        <v>280</v>
      </c>
      <c r="F9" s="473">
        <v>236</v>
      </c>
      <c r="G9" s="264">
        <v>137.5</v>
      </c>
      <c r="H9" s="229">
        <v>120.2</v>
      </c>
      <c r="I9" s="229">
        <v>118.6</v>
      </c>
      <c r="J9" s="287">
        <v>135</v>
      </c>
      <c r="K9" s="480">
        <v>115.7</v>
      </c>
      <c r="L9" s="483">
        <v>17.2</v>
      </c>
      <c r="M9" s="245">
        <v>14</v>
      </c>
      <c r="N9" s="229">
        <v>21</v>
      </c>
      <c r="O9" s="159">
        <v>21</v>
      </c>
      <c r="P9" s="159">
        <v>29</v>
      </c>
      <c r="Q9" s="67">
        <v>22</v>
      </c>
      <c r="R9" s="275">
        <v>172</v>
      </c>
      <c r="S9" s="159">
        <v>135</v>
      </c>
      <c r="T9" s="159">
        <v>146</v>
      </c>
      <c r="U9" s="159">
        <v>164</v>
      </c>
      <c r="V9" s="67">
        <v>135</v>
      </c>
      <c r="W9" s="262">
        <f t="shared" si="0"/>
        <v>94</v>
      </c>
      <c r="X9" s="227">
        <f t="shared" si="1"/>
        <v>92</v>
      </c>
      <c r="Y9" s="227">
        <f t="shared" si="4"/>
        <v>79</v>
      </c>
      <c r="Z9" s="227">
        <f t="shared" si="2"/>
        <v>87</v>
      </c>
      <c r="AA9" s="126">
        <f t="shared" si="3"/>
        <v>79</v>
      </c>
      <c r="AB9" s="224"/>
      <c r="AC9" s="20"/>
      <c r="AD9" s="20"/>
      <c r="AE9" s="434"/>
      <c r="AF9" s="20"/>
      <c r="AG9" s="20"/>
      <c r="AH9" s="20"/>
      <c r="AI9" s="20"/>
      <c r="AJ9" s="20"/>
      <c r="AK9" s="20"/>
      <c r="AL9" s="2"/>
      <c r="AM9" s="2"/>
      <c r="AN9" s="2"/>
      <c r="AO9" s="2"/>
      <c r="AP9" s="2"/>
      <c r="AQ9" s="2"/>
      <c r="AR9" s="2"/>
    </row>
    <row r="10" spans="1:44" ht="12.75">
      <c r="A10" s="302" t="s">
        <v>208</v>
      </c>
      <c r="B10" s="245">
        <v>110</v>
      </c>
      <c r="C10" s="229">
        <v>118</v>
      </c>
      <c r="D10" s="229">
        <v>86</v>
      </c>
      <c r="E10" s="229">
        <v>72</v>
      </c>
      <c r="F10" s="285" t="s">
        <v>239</v>
      </c>
      <c r="G10" s="265">
        <v>137.1</v>
      </c>
      <c r="H10" s="230">
        <v>146.5</v>
      </c>
      <c r="I10" s="230">
        <v>106.5</v>
      </c>
      <c r="J10" s="288">
        <v>88.6</v>
      </c>
      <c r="K10" s="480">
        <v>0</v>
      </c>
      <c r="L10" s="483">
        <v>19.7</v>
      </c>
      <c r="M10" s="247">
        <v>10</v>
      </c>
      <c r="N10" s="231">
        <v>11</v>
      </c>
      <c r="O10" s="227">
        <v>7</v>
      </c>
      <c r="P10" s="227">
        <v>4</v>
      </c>
      <c r="Q10" s="285">
        <v>0</v>
      </c>
      <c r="R10" s="262">
        <v>51</v>
      </c>
      <c r="S10" s="227">
        <v>54</v>
      </c>
      <c r="T10" s="227">
        <v>47</v>
      </c>
      <c r="U10" s="227">
        <v>30</v>
      </c>
      <c r="V10" s="254">
        <v>0</v>
      </c>
      <c r="W10" s="262">
        <f t="shared" si="0"/>
        <v>49</v>
      </c>
      <c r="X10" s="227">
        <f t="shared" si="1"/>
        <v>53</v>
      </c>
      <c r="Y10" s="227">
        <f t="shared" si="4"/>
        <v>32</v>
      </c>
      <c r="Z10" s="227">
        <f t="shared" si="2"/>
        <v>38</v>
      </c>
      <c r="AA10" s="126">
        <v>0</v>
      </c>
      <c r="AB10" s="223"/>
      <c r="AC10" s="120"/>
      <c r="AD10" s="120"/>
      <c r="AE10" s="434"/>
      <c r="AF10" s="120"/>
      <c r="AG10" s="20"/>
      <c r="AH10" s="20"/>
      <c r="AI10" s="20"/>
      <c r="AJ10" s="20"/>
      <c r="AK10" s="20"/>
      <c r="AL10" s="2"/>
      <c r="AM10" s="2"/>
      <c r="AN10" s="2"/>
      <c r="AO10" s="2"/>
      <c r="AP10" s="2"/>
      <c r="AQ10" s="2"/>
      <c r="AR10" s="2"/>
    </row>
    <row r="11" spans="1:44" ht="12.75">
      <c r="A11" s="302" t="s">
        <v>73</v>
      </c>
      <c r="B11" s="245">
        <v>83</v>
      </c>
      <c r="C11" s="229">
        <v>94</v>
      </c>
      <c r="D11" s="229">
        <v>82</v>
      </c>
      <c r="E11" s="229">
        <v>87</v>
      </c>
      <c r="F11" s="285">
        <v>80</v>
      </c>
      <c r="G11" s="264">
        <v>92</v>
      </c>
      <c r="H11" s="229">
        <v>104</v>
      </c>
      <c r="I11" s="229">
        <v>90.8</v>
      </c>
      <c r="J11" s="287">
        <v>96.7</v>
      </c>
      <c r="K11" s="480">
        <v>89.8</v>
      </c>
      <c r="L11" s="482">
        <v>24.7</v>
      </c>
      <c r="M11" s="243">
        <v>8</v>
      </c>
      <c r="N11" s="227">
        <v>9</v>
      </c>
      <c r="O11" s="227">
        <v>8</v>
      </c>
      <c r="P11" s="227">
        <v>7</v>
      </c>
      <c r="Q11" s="285">
        <v>6</v>
      </c>
      <c r="R11" s="262">
        <v>42</v>
      </c>
      <c r="S11" s="227">
        <v>33</v>
      </c>
      <c r="T11" s="227">
        <v>27</v>
      </c>
      <c r="U11" s="227">
        <v>36</v>
      </c>
      <c r="V11" s="254">
        <v>39</v>
      </c>
      <c r="W11" s="262">
        <f t="shared" si="0"/>
        <v>33</v>
      </c>
      <c r="X11" s="227">
        <f t="shared" si="1"/>
        <v>52</v>
      </c>
      <c r="Y11" s="227">
        <f t="shared" si="4"/>
        <v>47</v>
      </c>
      <c r="Z11" s="227">
        <f t="shared" si="2"/>
        <v>44</v>
      </c>
      <c r="AA11" s="126">
        <f t="shared" si="3"/>
        <v>35</v>
      </c>
      <c r="AB11" s="223"/>
      <c r="AC11" s="120"/>
      <c r="AD11" s="120"/>
      <c r="AE11" s="434"/>
      <c r="AF11" s="120"/>
      <c r="AG11" s="20"/>
      <c r="AH11" s="20"/>
      <c r="AI11" s="20"/>
      <c r="AJ11" s="20"/>
      <c r="AK11" s="20"/>
      <c r="AL11" s="2"/>
      <c r="AM11" s="2"/>
      <c r="AN11" s="2"/>
      <c r="AO11" s="2"/>
      <c r="AP11" s="2"/>
      <c r="AQ11" s="2"/>
      <c r="AR11" s="2"/>
    </row>
    <row r="12" spans="1:44" ht="14.25" customHeight="1">
      <c r="A12" s="302" t="s">
        <v>9</v>
      </c>
      <c r="B12" s="246">
        <v>2261</v>
      </c>
      <c r="C12" s="150">
        <v>2056</v>
      </c>
      <c r="D12" s="150">
        <v>2179</v>
      </c>
      <c r="E12" s="150">
        <v>1840</v>
      </c>
      <c r="F12" s="474">
        <v>1486</v>
      </c>
      <c r="G12" s="263">
        <v>365.1</v>
      </c>
      <c r="H12" s="228">
        <v>331.4</v>
      </c>
      <c r="I12" s="228">
        <v>348.4</v>
      </c>
      <c r="J12" s="286">
        <v>293.4</v>
      </c>
      <c r="K12" s="480">
        <v>237.9</v>
      </c>
      <c r="L12" s="484">
        <v>1</v>
      </c>
      <c r="M12" s="256">
        <v>82</v>
      </c>
      <c r="N12" s="159">
        <v>83</v>
      </c>
      <c r="O12" s="159">
        <v>91</v>
      </c>
      <c r="P12" s="159">
        <v>92</v>
      </c>
      <c r="Q12" s="285">
        <v>75</v>
      </c>
      <c r="R12" s="276">
        <v>1498</v>
      </c>
      <c r="S12" s="160">
        <v>1137</v>
      </c>
      <c r="T12" s="160">
        <v>1364</v>
      </c>
      <c r="U12" s="160">
        <v>1172</v>
      </c>
      <c r="V12" s="254">
        <v>708</v>
      </c>
      <c r="W12" s="262">
        <f t="shared" si="0"/>
        <v>681</v>
      </c>
      <c r="X12" s="227">
        <f t="shared" si="1"/>
        <v>836</v>
      </c>
      <c r="Y12" s="227">
        <f t="shared" si="4"/>
        <v>724</v>
      </c>
      <c r="Z12" s="227">
        <f t="shared" si="2"/>
        <v>576</v>
      </c>
      <c r="AA12" s="126">
        <f t="shared" si="3"/>
        <v>703</v>
      </c>
      <c r="AB12" s="223"/>
      <c r="AC12" s="120"/>
      <c r="AD12" s="120"/>
      <c r="AE12" s="434"/>
      <c r="AF12" s="120"/>
      <c r="AG12" s="20"/>
      <c r="AH12" s="20"/>
      <c r="AI12" s="20"/>
      <c r="AJ12" s="20"/>
      <c r="AK12" s="20"/>
      <c r="AL12" s="2"/>
      <c r="AM12" s="2"/>
      <c r="AN12" s="2"/>
      <c r="AO12" s="2"/>
      <c r="AP12" s="2"/>
      <c r="AQ12" s="2"/>
      <c r="AR12" s="2"/>
    </row>
    <row r="13" spans="1:44" ht="12.75">
      <c r="A13" s="303" t="s">
        <v>205</v>
      </c>
      <c r="B13" s="247">
        <v>136</v>
      </c>
      <c r="C13" s="231">
        <v>137</v>
      </c>
      <c r="D13" s="231">
        <v>102</v>
      </c>
      <c r="E13" s="231">
        <v>123</v>
      </c>
      <c r="F13" s="67">
        <v>140</v>
      </c>
      <c r="G13" s="265">
        <v>165.6</v>
      </c>
      <c r="H13" s="230">
        <v>166.4</v>
      </c>
      <c r="I13" s="230">
        <v>124.1</v>
      </c>
      <c r="J13" s="288">
        <v>151.3</v>
      </c>
      <c r="K13" s="480">
        <v>174.5</v>
      </c>
      <c r="L13" s="483">
        <v>12.5</v>
      </c>
      <c r="M13" s="247">
        <v>4</v>
      </c>
      <c r="N13" s="227">
        <v>3</v>
      </c>
      <c r="O13" s="227">
        <v>7</v>
      </c>
      <c r="P13" s="227">
        <v>8</v>
      </c>
      <c r="Q13" s="285">
        <v>3</v>
      </c>
      <c r="R13" s="262">
        <v>82</v>
      </c>
      <c r="S13" s="227">
        <v>73</v>
      </c>
      <c r="T13" s="227">
        <v>55</v>
      </c>
      <c r="U13" s="227">
        <v>61</v>
      </c>
      <c r="V13" s="254">
        <v>68</v>
      </c>
      <c r="W13" s="262">
        <f t="shared" si="0"/>
        <v>50</v>
      </c>
      <c r="X13" s="227">
        <f t="shared" si="1"/>
        <v>61</v>
      </c>
      <c r="Y13" s="227">
        <f t="shared" si="4"/>
        <v>40</v>
      </c>
      <c r="Z13" s="227">
        <f t="shared" si="2"/>
        <v>54</v>
      </c>
      <c r="AA13" s="126">
        <f t="shared" si="3"/>
        <v>69</v>
      </c>
      <c r="AB13" s="223"/>
      <c r="AC13" s="120"/>
      <c r="AD13" s="120"/>
      <c r="AE13" s="434"/>
      <c r="AF13" s="120"/>
      <c r="AG13" s="20"/>
      <c r="AH13" s="20"/>
      <c r="AI13" s="20"/>
      <c r="AJ13" s="20"/>
      <c r="AK13" s="20"/>
      <c r="AL13" s="2"/>
      <c r="AM13" s="2"/>
      <c r="AN13" s="2"/>
      <c r="AO13" s="2"/>
      <c r="AP13" s="2"/>
      <c r="AQ13" s="2"/>
      <c r="AR13" s="2"/>
    </row>
    <row r="14" spans="1:44" ht="12.75">
      <c r="A14" s="302" t="s">
        <v>209</v>
      </c>
      <c r="B14" s="245">
        <v>130</v>
      </c>
      <c r="C14" s="229">
        <v>137</v>
      </c>
      <c r="D14" s="229">
        <v>126</v>
      </c>
      <c r="E14" s="229">
        <v>146</v>
      </c>
      <c r="F14" s="285">
        <v>131</v>
      </c>
      <c r="G14" s="264">
        <v>135</v>
      </c>
      <c r="H14" s="229">
        <v>142.4</v>
      </c>
      <c r="I14" s="229">
        <v>131.6</v>
      </c>
      <c r="J14" s="287">
        <v>153.1</v>
      </c>
      <c r="K14" s="480">
        <v>141.2</v>
      </c>
      <c r="L14" s="482">
        <v>14.5</v>
      </c>
      <c r="M14" s="243">
        <v>11</v>
      </c>
      <c r="N14" s="227">
        <v>6</v>
      </c>
      <c r="O14" s="227">
        <v>12</v>
      </c>
      <c r="P14" s="227">
        <v>18</v>
      </c>
      <c r="Q14" s="285">
        <v>9</v>
      </c>
      <c r="R14" s="262">
        <v>59</v>
      </c>
      <c r="S14" s="227">
        <v>79</v>
      </c>
      <c r="T14" s="227">
        <v>76</v>
      </c>
      <c r="U14" s="227">
        <v>84</v>
      </c>
      <c r="V14" s="254">
        <v>72</v>
      </c>
      <c r="W14" s="262">
        <f t="shared" si="0"/>
        <v>60</v>
      </c>
      <c r="X14" s="227">
        <f t="shared" si="1"/>
        <v>52</v>
      </c>
      <c r="Y14" s="227">
        <f t="shared" si="4"/>
        <v>38</v>
      </c>
      <c r="Z14" s="227">
        <f t="shared" si="2"/>
        <v>44</v>
      </c>
      <c r="AA14" s="126">
        <f t="shared" si="3"/>
        <v>50</v>
      </c>
      <c r="AB14" s="223"/>
      <c r="AC14" s="120"/>
      <c r="AD14" s="120"/>
      <c r="AE14" s="434"/>
      <c r="AF14" s="120"/>
      <c r="AG14" s="20"/>
      <c r="AH14" s="20"/>
      <c r="AI14" s="20"/>
      <c r="AJ14" s="20"/>
      <c r="AK14" s="20"/>
      <c r="AL14" s="2"/>
      <c r="AM14" s="2"/>
      <c r="AN14" s="2"/>
      <c r="AO14" s="2"/>
      <c r="AP14" s="2"/>
      <c r="AQ14" s="2"/>
      <c r="AR14" s="2"/>
    </row>
    <row r="15" spans="1:44" ht="12.75">
      <c r="A15" s="302" t="s">
        <v>204</v>
      </c>
      <c r="B15" s="245">
        <v>267</v>
      </c>
      <c r="C15" s="229">
        <v>193</v>
      </c>
      <c r="D15" s="229">
        <v>204</v>
      </c>
      <c r="E15" s="229">
        <v>181</v>
      </c>
      <c r="F15" s="285">
        <v>190</v>
      </c>
      <c r="G15" s="264">
        <v>167.9</v>
      </c>
      <c r="H15" s="229">
        <v>120.8</v>
      </c>
      <c r="I15" s="229">
        <v>128.1</v>
      </c>
      <c r="J15" s="287">
        <v>114.1</v>
      </c>
      <c r="K15" s="480">
        <v>120.6</v>
      </c>
      <c r="L15" s="482">
        <v>15.2</v>
      </c>
      <c r="M15" s="243">
        <v>18</v>
      </c>
      <c r="N15" s="227">
        <v>10</v>
      </c>
      <c r="O15" s="227">
        <v>14</v>
      </c>
      <c r="P15" s="227">
        <v>17</v>
      </c>
      <c r="Q15" s="285">
        <v>13</v>
      </c>
      <c r="R15" s="262">
        <v>117</v>
      </c>
      <c r="S15" s="227">
        <v>108</v>
      </c>
      <c r="T15" s="227">
        <v>95</v>
      </c>
      <c r="U15" s="227">
        <v>96</v>
      </c>
      <c r="V15" s="254">
        <v>74</v>
      </c>
      <c r="W15" s="262">
        <f t="shared" si="0"/>
        <v>132</v>
      </c>
      <c r="X15" s="227">
        <f t="shared" si="1"/>
        <v>75</v>
      </c>
      <c r="Y15" s="227">
        <f t="shared" si="4"/>
        <v>95</v>
      </c>
      <c r="Z15" s="227">
        <f t="shared" si="2"/>
        <v>68</v>
      </c>
      <c r="AA15" s="126">
        <f t="shared" si="3"/>
        <v>103</v>
      </c>
      <c r="AB15" s="223"/>
      <c r="AC15" s="120"/>
      <c r="AD15" s="120"/>
      <c r="AE15" s="434"/>
      <c r="AF15" s="120"/>
      <c r="AG15" s="20"/>
      <c r="AH15" s="20"/>
      <c r="AI15" s="20"/>
      <c r="AJ15" s="20"/>
      <c r="AK15" s="20"/>
      <c r="AL15" s="2"/>
      <c r="AM15" s="2"/>
      <c r="AN15" s="2"/>
      <c r="AO15" s="2"/>
      <c r="AP15" s="2"/>
      <c r="AQ15" s="2"/>
      <c r="AR15" s="2"/>
    </row>
    <row r="16" spans="1:44" ht="12.75">
      <c r="A16" s="302" t="s">
        <v>206</v>
      </c>
      <c r="B16" s="244">
        <v>204</v>
      </c>
      <c r="C16" s="151">
        <v>228</v>
      </c>
      <c r="D16" s="151">
        <v>214</v>
      </c>
      <c r="E16" s="151">
        <v>225</v>
      </c>
      <c r="F16" s="285">
        <v>252</v>
      </c>
      <c r="G16" s="263">
        <v>161.8</v>
      </c>
      <c r="H16" s="228">
        <v>180.7</v>
      </c>
      <c r="I16" s="228">
        <v>169.2</v>
      </c>
      <c r="J16" s="286">
        <v>177.9</v>
      </c>
      <c r="K16" s="480">
        <v>196.6</v>
      </c>
      <c r="L16" s="483">
        <v>7.7</v>
      </c>
      <c r="M16" s="257">
        <v>7</v>
      </c>
      <c r="N16" s="161">
        <v>16</v>
      </c>
      <c r="O16" s="159">
        <v>15</v>
      </c>
      <c r="P16" s="159">
        <v>13</v>
      </c>
      <c r="Q16" s="285">
        <v>12</v>
      </c>
      <c r="R16" s="275">
        <v>116</v>
      </c>
      <c r="S16" s="159">
        <v>111</v>
      </c>
      <c r="T16" s="159">
        <v>118</v>
      </c>
      <c r="U16" s="159">
        <v>136</v>
      </c>
      <c r="V16" s="254">
        <v>140</v>
      </c>
      <c r="W16" s="262">
        <f>B16-M16-R16</f>
        <v>81</v>
      </c>
      <c r="X16" s="227">
        <f>C16-N16-S16</f>
        <v>101</v>
      </c>
      <c r="Y16" s="227">
        <f>D16-O16-T16</f>
        <v>81</v>
      </c>
      <c r="Z16" s="227">
        <f>E16-P16-U16</f>
        <v>76</v>
      </c>
      <c r="AA16" s="126">
        <f t="shared" si="3"/>
        <v>100</v>
      </c>
      <c r="AB16" s="223"/>
      <c r="AC16" s="120"/>
      <c r="AD16" s="120"/>
      <c r="AE16" s="434"/>
      <c r="AF16" s="120"/>
      <c r="AG16" s="20"/>
      <c r="AH16" s="20"/>
      <c r="AI16" s="20"/>
      <c r="AJ16" s="20"/>
      <c r="AK16" s="20"/>
      <c r="AL16" s="2"/>
      <c r="AM16" s="2"/>
      <c r="AN16" s="2"/>
      <c r="AO16" s="2"/>
      <c r="AP16" s="2"/>
      <c r="AQ16" s="2"/>
      <c r="AR16" s="2"/>
    </row>
    <row r="17" spans="1:44" ht="12.75">
      <c r="A17" s="302" t="s">
        <v>210</v>
      </c>
      <c r="B17" s="244">
        <v>261</v>
      </c>
      <c r="C17" s="151">
        <v>225</v>
      </c>
      <c r="D17" s="151">
        <v>233</v>
      </c>
      <c r="E17" s="151">
        <v>239</v>
      </c>
      <c r="F17" s="285">
        <v>228</v>
      </c>
      <c r="G17" s="264">
        <v>114.3</v>
      </c>
      <c r="H17" s="229">
        <v>98.1</v>
      </c>
      <c r="I17" s="229">
        <v>101.1</v>
      </c>
      <c r="J17" s="287">
        <v>104.5</v>
      </c>
      <c r="K17" s="480">
        <v>100.6</v>
      </c>
      <c r="L17" s="482">
        <v>23</v>
      </c>
      <c r="M17" s="256">
        <v>20</v>
      </c>
      <c r="N17" s="159">
        <v>14</v>
      </c>
      <c r="O17" s="159">
        <v>16</v>
      </c>
      <c r="P17" s="159">
        <v>14</v>
      </c>
      <c r="Q17" s="285">
        <v>19</v>
      </c>
      <c r="R17" s="275">
        <v>140</v>
      </c>
      <c r="S17" s="159">
        <v>102</v>
      </c>
      <c r="T17" s="159">
        <v>137</v>
      </c>
      <c r="U17" s="159">
        <v>142</v>
      </c>
      <c r="V17" s="254">
        <v>105</v>
      </c>
      <c r="W17" s="262">
        <f t="shared" si="0"/>
        <v>101</v>
      </c>
      <c r="X17" s="227">
        <f t="shared" si="1"/>
        <v>109</v>
      </c>
      <c r="Y17" s="227">
        <f t="shared" si="4"/>
        <v>80</v>
      </c>
      <c r="Z17" s="227">
        <f t="shared" si="2"/>
        <v>83</v>
      </c>
      <c r="AA17" s="126">
        <f t="shared" si="3"/>
        <v>104</v>
      </c>
      <c r="AB17" s="223"/>
      <c r="AC17" s="120"/>
      <c r="AD17" s="120"/>
      <c r="AE17" s="434"/>
      <c r="AF17" s="120"/>
      <c r="AG17" s="20"/>
      <c r="AH17" s="20"/>
      <c r="AI17" s="20"/>
      <c r="AJ17" s="20"/>
      <c r="AK17" s="20"/>
      <c r="AL17" s="2"/>
      <c r="AM17" s="2"/>
      <c r="AN17" s="2"/>
      <c r="AO17" s="2"/>
      <c r="AP17" s="2"/>
      <c r="AQ17" s="2"/>
      <c r="AR17" s="2"/>
    </row>
    <row r="18" spans="1:44" ht="12.75">
      <c r="A18" s="302" t="s">
        <v>74</v>
      </c>
      <c r="B18" s="245">
        <v>111</v>
      </c>
      <c r="C18" s="229">
        <v>88</v>
      </c>
      <c r="D18" s="229">
        <v>101</v>
      </c>
      <c r="E18" s="229">
        <v>111</v>
      </c>
      <c r="F18" s="285">
        <v>131</v>
      </c>
      <c r="G18" s="264">
        <v>102.2</v>
      </c>
      <c r="H18" s="229">
        <v>81.2</v>
      </c>
      <c r="I18" s="229">
        <v>93.1</v>
      </c>
      <c r="J18" s="287">
        <v>102.1</v>
      </c>
      <c r="K18" s="480">
        <v>119.7</v>
      </c>
      <c r="L18" s="485">
        <v>25</v>
      </c>
      <c r="M18" s="258">
        <v>14</v>
      </c>
      <c r="N18" s="229">
        <v>12</v>
      </c>
      <c r="O18" s="227">
        <v>10</v>
      </c>
      <c r="P18" s="227">
        <v>8</v>
      </c>
      <c r="Q18" s="285">
        <v>13</v>
      </c>
      <c r="R18" s="262">
        <v>60</v>
      </c>
      <c r="S18" s="227">
        <v>49</v>
      </c>
      <c r="T18" s="227">
        <v>58</v>
      </c>
      <c r="U18" s="227">
        <v>67</v>
      </c>
      <c r="V18" s="254">
        <v>67</v>
      </c>
      <c r="W18" s="262">
        <f t="shared" si="0"/>
        <v>37</v>
      </c>
      <c r="X18" s="227">
        <f t="shared" si="1"/>
        <v>27</v>
      </c>
      <c r="Y18" s="227">
        <f t="shared" si="4"/>
        <v>33</v>
      </c>
      <c r="Z18" s="227">
        <f t="shared" si="2"/>
        <v>36</v>
      </c>
      <c r="AA18" s="126">
        <f t="shared" si="3"/>
        <v>51</v>
      </c>
      <c r="AB18" s="223"/>
      <c r="AC18" s="120"/>
      <c r="AD18" s="120"/>
      <c r="AE18" s="434"/>
      <c r="AF18" s="120"/>
      <c r="AG18" s="20"/>
      <c r="AH18" s="20"/>
      <c r="AI18" s="20"/>
      <c r="AJ18" s="20"/>
      <c r="AK18" s="20"/>
      <c r="AL18" s="2"/>
      <c r="AM18" s="2"/>
      <c r="AN18" s="2"/>
      <c r="AO18" s="2"/>
      <c r="AP18" s="2"/>
      <c r="AQ18" s="2"/>
      <c r="AR18" s="2"/>
    </row>
    <row r="19" spans="1:44" ht="12.75">
      <c r="A19" s="302" t="s">
        <v>70</v>
      </c>
      <c r="B19" s="245">
        <v>144</v>
      </c>
      <c r="C19" s="229">
        <v>161</v>
      </c>
      <c r="D19" s="229">
        <v>167</v>
      </c>
      <c r="E19" s="229">
        <v>153</v>
      </c>
      <c r="F19" s="285">
        <v>213</v>
      </c>
      <c r="G19" s="267">
        <v>116.5</v>
      </c>
      <c r="H19" s="232">
        <v>130.2</v>
      </c>
      <c r="I19" s="232">
        <v>134.7</v>
      </c>
      <c r="J19" s="289">
        <v>124.3</v>
      </c>
      <c r="K19" s="480">
        <v>172.3</v>
      </c>
      <c r="L19" s="485">
        <v>17</v>
      </c>
      <c r="M19" s="258">
        <v>11</v>
      </c>
      <c r="N19" s="229">
        <v>11</v>
      </c>
      <c r="O19" s="227">
        <v>10</v>
      </c>
      <c r="P19" s="227">
        <v>11</v>
      </c>
      <c r="Q19" s="285">
        <v>4</v>
      </c>
      <c r="R19" s="262">
        <v>87</v>
      </c>
      <c r="S19" s="227">
        <v>82</v>
      </c>
      <c r="T19" s="227">
        <v>77</v>
      </c>
      <c r="U19" s="227">
        <v>71</v>
      </c>
      <c r="V19" s="254">
        <v>105</v>
      </c>
      <c r="W19" s="262">
        <f t="shared" si="0"/>
        <v>46</v>
      </c>
      <c r="X19" s="227">
        <f t="shared" si="1"/>
        <v>68</v>
      </c>
      <c r="Y19" s="227">
        <f t="shared" si="4"/>
        <v>80</v>
      </c>
      <c r="Z19" s="227">
        <f t="shared" si="2"/>
        <v>71</v>
      </c>
      <c r="AA19" s="126">
        <f t="shared" si="3"/>
        <v>104</v>
      </c>
      <c r="AB19" s="223"/>
      <c r="AC19" s="120"/>
      <c r="AD19" s="120"/>
      <c r="AE19" s="434"/>
      <c r="AF19" s="120"/>
      <c r="AG19" s="20"/>
      <c r="AH19" s="20"/>
      <c r="AI19" s="20"/>
      <c r="AJ19" s="20"/>
      <c r="AK19" s="20"/>
      <c r="AL19" s="2"/>
      <c r="AM19" s="2"/>
      <c r="AN19" s="2"/>
      <c r="AO19" s="2"/>
      <c r="AP19" s="2"/>
      <c r="AQ19" s="22"/>
      <c r="AR19" s="2"/>
    </row>
    <row r="20" spans="1:44" ht="14.25" customHeight="1">
      <c r="A20" s="302" t="s">
        <v>11</v>
      </c>
      <c r="B20" s="244">
        <v>565</v>
      </c>
      <c r="C20" s="151">
        <v>525</v>
      </c>
      <c r="D20" s="151">
        <v>446</v>
      </c>
      <c r="E20" s="151">
        <v>566</v>
      </c>
      <c r="F20" s="285">
        <v>621</v>
      </c>
      <c r="G20" s="263">
        <v>219.2</v>
      </c>
      <c r="H20" s="228">
        <v>202.1</v>
      </c>
      <c r="I20" s="228">
        <v>170.5</v>
      </c>
      <c r="J20" s="286">
        <v>216</v>
      </c>
      <c r="K20" s="480">
        <v>238.7</v>
      </c>
      <c r="L20" s="483">
        <v>3.7</v>
      </c>
      <c r="M20" s="257">
        <v>27</v>
      </c>
      <c r="N20" s="161">
        <v>19</v>
      </c>
      <c r="O20" s="159">
        <v>12</v>
      </c>
      <c r="P20" s="159">
        <v>6</v>
      </c>
      <c r="Q20" s="285">
        <v>29</v>
      </c>
      <c r="R20" s="275">
        <v>339</v>
      </c>
      <c r="S20" s="159">
        <v>270</v>
      </c>
      <c r="T20" s="159">
        <v>263</v>
      </c>
      <c r="U20" s="159">
        <v>307</v>
      </c>
      <c r="V20" s="254">
        <v>348</v>
      </c>
      <c r="W20" s="262">
        <f t="shared" si="0"/>
        <v>199</v>
      </c>
      <c r="X20" s="227">
        <f t="shared" si="1"/>
        <v>236</v>
      </c>
      <c r="Y20" s="227">
        <f t="shared" si="4"/>
        <v>171</v>
      </c>
      <c r="Z20" s="227">
        <f t="shared" si="2"/>
        <v>253</v>
      </c>
      <c r="AA20" s="126">
        <f t="shared" si="3"/>
        <v>244</v>
      </c>
      <c r="AB20" s="223"/>
      <c r="AC20" s="120"/>
      <c r="AD20" s="120"/>
      <c r="AE20" s="434"/>
      <c r="AF20" s="120"/>
      <c r="AG20" s="20"/>
      <c r="AH20" s="20"/>
      <c r="AI20" s="20"/>
      <c r="AJ20" s="20"/>
      <c r="AK20" s="20"/>
      <c r="AL20" s="2"/>
      <c r="AM20" s="2"/>
      <c r="AN20" s="2"/>
      <c r="AO20" s="2"/>
      <c r="AP20" s="2"/>
      <c r="AQ20" s="22"/>
      <c r="AR20" s="2"/>
    </row>
    <row r="21" spans="1:44" ht="12.75">
      <c r="A21" s="302" t="s">
        <v>71</v>
      </c>
      <c r="B21" s="245">
        <v>111</v>
      </c>
      <c r="C21" s="229">
        <v>93</v>
      </c>
      <c r="D21" s="229">
        <v>87</v>
      </c>
      <c r="E21" s="229">
        <v>143</v>
      </c>
      <c r="F21" s="285">
        <v>81</v>
      </c>
      <c r="G21" s="265">
        <v>120.8</v>
      </c>
      <c r="H21" s="230">
        <v>100.4</v>
      </c>
      <c r="I21" s="230">
        <v>94.1</v>
      </c>
      <c r="J21" s="288">
        <v>155.3</v>
      </c>
      <c r="K21" s="480">
        <v>90.1</v>
      </c>
      <c r="L21" s="485">
        <v>19.5</v>
      </c>
      <c r="M21" s="258">
        <v>6</v>
      </c>
      <c r="N21" s="231">
        <v>8</v>
      </c>
      <c r="O21" s="227">
        <v>4</v>
      </c>
      <c r="P21" s="227">
        <v>15</v>
      </c>
      <c r="Q21" s="285">
        <v>2</v>
      </c>
      <c r="R21" s="262">
        <v>69</v>
      </c>
      <c r="S21" s="227">
        <v>42</v>
      </c>
      <c r="T21" s="227">
        <v>35</v>
      </c>
      <c r="U21" s="227">
        <v>48</v>
      </c>
      <c r="V21" s="254">
        <v>39</v>
      </c>
      <c r="W21" s="262">
        <f t="shared" si="0"/>
        <v>36</v>
      </c>
      <c r="X21" s="227">
        <f t="shared" si="1"/>
        <v>43</v>
      </c>
      <c r="Y21" s="227">
        <f t="shared" si="4"/>
        <v>48</v>
      </c>
      <c r="Z21" s="227">
        <f t="shared" si="2"/>
        <v>80</v>
      </c>
      <c r="AA21" s="126">
        <f t="shared" si="3"/>
        <v>40</v>
      </c>
      <c r="AB21" s="120"/>
      <c r="AC21" s="120"/>
      <c r="AD21" s="120"/>
      <c r="AE21" s="434"/>
      <c r="AF21" s="120"/>
      <c r="AG21" s="20"/>
      <c r="AH21" s="20"/>
      <c r="AI21" s="20"/>
      <c r="AJ21" s="20"/>
      <c r="AK21" s="20"/>
      <c r="AL21" s="2"/>
      <c r="AM21" s="2"/>
      <c r="AN21" s="2"/>
      <c r="AO21" s="2"/>
      <c r="AP21" s="2"/>
      <c r="AQ21" s="2"/>
      <c r="AR21" s="2"/>
    </row>
    <row r="22" spans="1:44" ht="12.75">
      <c r="A22" s="302" t="s">
        <v>66</v>
      </c>
      <c r="B22" s="244">
        <v>249</v>
      </c>
      <c r="C22" s="151">
        <v>209</v>
      </c>
      <c r="D22" s="151">
        <v>216</v>
      </c>
      <c r="E22" s="151">
        <v>194</v>
      </c>
      <c r="F22" s="285">
        <v>215</v>
      </c>
      <c r="G22" s="268">
        <v>140</v>
      </c>
      <c r="H22" s="151">
        <v>115.7</v>
      </c>
      <c r="I22" s="151">
        <v>118.6</v>
      </c>
      <c r="J22" s="142">
        <v>105.7</v>
      </c>
      <c r="K22" s="480">
        <v>116.6</v>
      </c>
      <c r="L22" s="483">
        <v>18.5</v>
      </c>
      <c r="M22" s="259">
        <v>21</v>
      </c>
      <c r="N22" s="151">
        <v>16</v>
      </c>
      <c r="O22" s="159">
        <v>12</v>
      </c>
      <c r="P22" s="159">
        <v>6</v>
      </c>
      <c r="Q22" s="285">
        <v>7</v>
      </c>
      <c r="R22" s="275">
        <v>114</v>
      </c>
      <c r="S22" s="159">
        <v>114</v>
      </c>
      <c r="T22" s="159">
        <v>143</v>
      </c>
      <c r="U22" s="159">
        <v>128</v>
      </c>
      <c r="V22" s="254">
        <v>115</v>
      </c>
      <c r="W22" s="262">
        <f t="shared" si="0"/>
        <v>114</v>
      </c>
      <c r="X22" s="227">
        <f t="shared" si="1"/>
        <v>79</v>
      </c>
      <c r="Y22" s="227">
        <f t="shared" si="4"/>
        <v>61</v>
      </c>
      <c r="Z22" s="227">
        <f t="shared" si="2"/>
        <v>60</v>
      </c>
      <c r="AA22" s="126">
        <f t="shared" si="3"/>
        <v>93</v>
      </c>
      <c r="AB22" s="120"/>
      <c r="AC22" s="120"/>
      <c r="AD22" s="120"/>
      <c r="AE22" s="434"/>
      <c r="AF22" s="120"/>
      <c r="AG22" s="20"/>
      <c r="AH22" s="20"/>
      <c r="AI22" s="20"/>
      <c r="AJ22" s="20"/>
      <c r="AK22" s="20"/>
      <c r="AL22" s="2"/>
      <c r="AM22" s="2"/>
      <c r="AN22" s="2"/>
      <c r="AO22" s="2"/>
      <c r="AP22" s="2"/>
      <c r="AQ22" s="2"/>
      <c r="AR22" s="2"/>
    </row>
    <row r="23" spans="1:44" ht="12.75">
      <c r="A23" s="302" t="s">
        <v>64</v>
      </c>
      <c r="B23" s="245">
        <v>95</v>
      </c>
      <c r="C23" s="229">
        <v>109</v>
      </c>
      <c r="D23" s="229">
        <v>106</v>
      </c>
      <c r="E23" s="229">
        <v>122</v>
      </c>
      <c r="F23" s="285">
        <v>107</v>
      </c>
      <c r="G23" s="269">
        <v>99.6</v>
      </c>
      <c r="H23" s="233">
        <v>113.8</v>
      </c>
      <c r="I23" s="233">
        <v>109.9</v>
      </c>
      <c r="J23" s="290">
        <v>126.9</v>
      </c>
      <c r="K23" s="480">
        <v>109.8</v>
      </c>
      <c r="L23" s="482">
        <v>21</v>
      </c>
      <c r="M23" s="243">
        <v>4</v>
      </c>
      <c r="N23" s="227">
        <v>3</v>
      </c>
      <c r="O23" s="227">
        <v>3</v>
      </c>
      <c r="P23" s="227">
        <v>7</v>
      </c>
      <c r="Q23" s="285">
        <v>9</v>
      </c>
      <c r="R23" s="262">
        <v>45</v>
      </c>
      <c r="S23" s="227">
        <v>68</v>
      </c>
      <c r="T23" s="227">
        <v>77</v>
      </c>
      <c r="U23" s="227">
        <v>81</v>
      </c>
      <c r="V23" s="254">
        <v>73</v>
      </c>
      <c r="W23" s="262">
        <f t="shared" si="0"/>
        <v>46</v>
      </c>
      <c r="X23" s="227">
        <f t="shared" si="1"/>
        <v>38</v>
      </c>
      <c r="Y23" s="227">
        <f t="shared" si="4"/>
        <v>26</v>
      </c>
      <c r="Z23" s="227">
        <f t="shared" si="2"/>
        <v>34</v>
      </c>
      <c r="AA23" s="126">
        <f t="shared" si="3"/>
        <v>25</v>
      </c>
      <c r="AB23" s="120"/>
      <c r="AC23" s="120"/>
      <c r="AD23" s="120"/>
      <c r="AE23" s="434"/>
      <c r="AF23" s="120"/>
      <c r="AG23" s="20"/>
      <c r="AH23" s="20"/>
      <c r="AI23" s="20"/>
      <c r="AJ23" s="20"/>
      <c r="AK23" s="20"/>
      <c r="AL23" s="2"/>
      <c r="AM23" s="2"/>
      <c r="AN23" s="2"/>
      <c r="AO23" s="2"/>
      <c r="AP23" s="2"/>
      <c r="AQ23" s="2"/>
      <c r="AR23" s="2"/>
    </row>
    <row r="24" spans="1:44" ht="12.75">
      <c r="A24" s="302" t="s">
        <v>207</v>
      </c>
      <c r="B24" s="245">
        <v>166</v>
      </c>
      <c r="C24" s="229">
        <v>161</v>
      </c>
      <c r="D24" s="229">
        <v>171</v>
      </c>
      <c r="E24" s="229">
        <v>154</v>
      </c>
      <c r="F24" s="285">
        <v>163</v>
      </c>
      <c r="G24" s="269">
        <v>160.5</v>
      </c>
      <c r="H24" s="233">
        <v>155.5</v>
      </c>
      <c r="I24" s="233">
        <v>165.6</v>
      </c>
      <c r="J24" s="290">
        <v>149.6</v>
      </c>
      <c r="K24" s="480">
        <v>153.7</v>
      </c>
      <c r="L24" s="482">
        <v>12.2</v>
      </c>
      <c r="M24" s="245">
        <v>22</v>
      </c>
      <c r="N24" s="229">
        <v>10</v>
      </c>
      <c r="O24" s="151">
        <v>6</v>
      </c>
      <c r="P24" s="151">
        <v>7</v>
      </c>
      <c r="Q24" s="67">
        <v>20</v>
      </c>
      <c r="R24" s="268">
        <v>80</v>
      </c>
      <c r="S24" s="151">
        <v>93</v>
      </c>
      <c r="T24" s="151">
        <v>97</v>
      </c>
      <c r="U24" s="151">
        <v>79</v>
      </c>
      <c r="V24" s="225">
        <v>77</v>
      </c>
      <c r="W24" s="262">
        <f t="shared" si="0"/>
        <v>64</v>
      </c>
      <c r="X24" s="227">
        <f t="shared" si="1"/>
        <v>58</v>
      </c>
      <c r="Y24" s="227">
        <f t="shared" si="4"/>
        <v>68</v>
      </c>
      <c r="Z24" s="227">
        <f t="shared" si="2"/>
        <v>68</v>
      </c>
      <c r="AA24" s="126">
        <f t="shared" si="3"/>
        <v>66</v>
      </c>
      <c r="AB24" s="2"/>
      <c r="AC24" s="223"/>
      <c r="AD24" s="2"/>
      <c r="AE24" s="434"/>
      <c r="AF24" s="2"/>
      <c r="AG24" s="20"/>
      <c r="AH24" s="20"/>
      <c r="AI24" s="20"/>
      <c r="AJ24" s="20"/>
      <c r="AK24" s="20"/>
      <c r="AL24" s="2"/>
      <c r="AM24" s="2"/>
      <c r="AN24" s="2"/>
      <c r="AO24" s="2"/>
      <c r="AP24" s="2"/>
      <c r="AQ24" s="2"/>
      <c r="AR24" s="22"/>
    </row>
    <row r="25" spans="1:44" ht="12.75">
      <c r="A25" s="302" t="s">
        <v>67</v>
      </c>
      <c r="B25" s="244">
        <v>204</v>
      </c>
      <c r="C25" s="151">
        <v>144</v>
      </c>
      <c r="D25" s="151">
        <v>189</v>
      </c>
      <c r="E25" s="151">
        <v>218</v>
      </c>
      <c r="F25" s="285">
        <v>242</v>
      </c>
      <c r="G25" s="269">
        <v>141.3</v>
      </c>
      <c r="H25" s="233">
        <v>100</v>
      </c>
      <c r="I25" s="233">
        <v>131</v>
      </c>
      <c r="J25" s="290">
        <v>151</v>
      </c>
      <c r="K25" s="480">
        <v>169.7</v>
      </c>
      <c r="L25" s="482">
        <v>16.5</v>
      </c>
      <c r="M25" s="256">
        <v>4</v>
      </c>
      <c r="N25" s="159">
        <v>3</v>
      </c>
      <c r="O25" s="159">
        <v>10</v>
      </c>
      <c r="P25" s="159">
        <v>12</v>
      </c>
      <c r="Q25" s="285">
        <v>16</v>
      </c>
      <c r="R25" s="275">
        <v>107</v>
      </c>
      <c r="S25" s="159">
        <v>92</v>
      </c>
      <c r="T25" s="159">
        <v>123</v>
      </c>
      <c r="U25" s="159">
        <v>140</v>
      </c>
      <c r="V25" s="254">
        <v>133</v>
      </c>
      <c r="W25" s="262">
        <f t="shared" si="0"/>
        <v>93</v>
      </c>
      <c r="X25" s="227">
        <f t="shared" si="1"/>
        <v>49</v>
      </c>
      <c r="Y25" s="227">
        <f t="shared" si="4"/>
        <v>56</v>
      </c>
      <c r="Z25" s="227">
        <f t="shared" si="2"/>
        <v>66</v>
      </c>
      <c r="AA25" s="126">
        <f t="shared" si="3"/>
        <v>93</v>
      </c>
      <c r="AB25" s="120"/>
      <c r="AC25" s="120"/>
      <c r="AD25" s="120"/>
      <c r="AE25" s="434"/>
      <c r="AF25" s="120"/>
      <c r="AG25" s="20"/>
      <c r="AH25" s="20"/>
      <c r="AI25" s="20"/>
      <c r="AJ25" s="20"/>
      <c r="AK25" s="20"/>
      <c r="AL25" s="2"/>
      <c r="AM25" s="2"/>
      <c r="AN25" s="2"/>
      <c r="AO25" s="2"/>
      <c r="AP25" s="2"/>
      <c r="AQ25" s="2"/>
      <c r="AR25" s="2"/>
    </row>
    <row r="26" spans="1:44" ht="12.75">
      <c r="A26" s="302" t="s">
        <v>10</v>
      </c>
      <c r="B26" s="244">
        <v>942</v>
      </c>
      <c r="C26" s="151">
        <v>890</v>
      </c>
      <c r="D26" s="151">
        <v>882</v>
      </c>
      <c r="E26" s="151">
        <v>778</v>
      </c>
      <c r="F26" s="285">
        <v>787</v>
      </c>
      <c r="G26" s="269">
        <v>192.6</v>
      </c>
      <c r="H26" s="233">
        <v>182.1</v>
      </c>
      <c r="I26" s="233">
        <v>180.8</v>
      </c>
      <c r="J26" s="290">
        <v>160.1</v>
      </c>
      <c r="K26" s="487">
        <v>163</v>
      </c>
      <c r="L26" s="482">
        <v>6.2</v>
      </c>
      <c r="M26" s="256">
        <v>66</v>
      </c>
      <c r="N26" s="159">
        <v>63</v>
      </c>
      <c r="O26" s="159">
        <v>64</v>
      </c>
      <c r="P26" s="159">
        <v>70</v>
      </c>
      <c r="Q26" s="285">
        <v>66</v>
      </c>
      <c r="R26" s="275">
        <v>427</v>
      </c>
      <c r="S26" s="159">
        <v>358</v>
      </c>
      <c r="T26" s="159">
        <v>445</v>
      </c>
      <c r="U26" s="159">
        <v>393</v>
      </c>
      <c r="V26" s="254">
        <v>299</v>
      </c>
      <c r="W26" s="262">
        <f t="shared" si="0"/>
        <v>449</v>
      </c>
      <c r="X26" s="227">
        <f t="shared" si="1"/>
        <v>469</v>
      </c>
      <c r="Y26" s="227">
        <f t="shared" si="4"/>
        <v>373</v>
      </c>
      <c r="Z26" s="227">
        <f t="shared" si="2"/>
        <v>315</v>
      </c>
      <c r="AA26" s="126">
        <f t="shared" si="3"/>
        <v>422</v>
      </c>
      <c r="AB26" s="120"/>
      <c r="AC26" s="120"/>
      <c r="AD26" s="120"/>
      <c r="AE26" s="434"/>
      <c r="AF26" s="120"/>
      <c r="AG26" s="20"/>
      <c r="AH26" s="20"/>
      <c r="AI26" s="20"/>
      <c r="AJ26" s="20"/>
      <c r="AK26" s="20"/>
      <c r="AL26" s="2"/>
      <c r="AM26" s="2"/>
      <c r="AN26" s="2"/>
      <c r="AO26" s="2"/>
      <c r="AP26" s="2"/>
      <c r="AQ26" s="2"/>
      <c r="AR26" s="2"/>
    </row>
    <row r="27" spans="1:44" ht="12.75">
      <c r="A27" s="302" t="s">
        <v>68</v>
      </c>
      <c r="B27" s="244">
        <v>228</v>
      </c>
      <c r="C27" s="151">
        <v>208</v>
      </c>
      <c r="D27" s="151">
        <v>183</v>
      </c>
      <c r="E27" s="151">
        <v>246</v>
      </c>
      <c r="F27" s="67">
        <v>193</v>
      </c>
      <c r="G27" s="270">
        <v>149.2</v>
      </c>
      <c r="H27" s="234">
        <v>135.8</v>
      </c>
      <c r="I27" s="234">
        <v>118.1</v>
      </c>
      <c r="J27" s="291">
        <v>158.3</v>
      </c>
      <c r="K27" s="480">
        <v>124.2</v>
      </c>
      <c r="L27" s="483">
        <v>14.5</v>
      </c>
      <c r="M27" s="256">
        <v>13</v>
      </c>
      <c r="N27" s="159">
        <v>16</v>
      </c>
      <c r="O27" s="159">
        <v>13</v>
      </c>
      <c r="P27" s="159">
        <v>15</v>
      </c>
      <c r="Q27" s="67">
        <v>9</v>
      </c>
      <c r="R27" s="275">
        <v>145</v>
      </c>
      <c r="S27" s="159">
        <v>132</v>
      </c>
      <c r="T27" s="159">
        <v>109</v>
      </c>
      <c r="U27" s="159">
        <v>162</v>
      </c>
      <c r="V27" s="225">
        <v>126</v>
      </c>
      <c r="W27" s="262">
        <f t="shared" si="0"/>
        <v>70</v>
      </c>
      <c r="X27" s="227">
        <f t="shared" si="1"/>
        <v>60</v>
      </c>
      <c r="Y27" s="227">
        <f t="shared" si="4"/>
        <v>61</v>
      </c>
      <c r="Z27" s="227">
        <f t="shared" si="2"/>
        <v>69</v>
      </c>
      <c r="AA27" s="126">
        <f t="shared" si="3"/>
        <v>58</v>
      </c>
      <c r="AB27" s="2"/>
      <c r="AC27" s="223"/>
      <c r="AD27" s="2"/>
      <c r="AE27" s="434"/>
      <c r="AF27" s="2"/>
      <c r="AG27" s="20"/>
      <c r="AH27" s="20"/>
      <c r="AI27" s="20"/>
      <c r="AJ27" s="20"/>
      <c r="AK27" s="20"/>
      <c r="AL27" s="2"/>
      <c r="AM27" s="2"/>
      <c r="AN27" s="2"/>
      <c r="AO27" s="2"/>
      <c r="AP27" s="2"/>
      <c r="AQ27" s="2"/>
      <c r="AR27" s="2"/>
    </row>
    <row r="28" spans="1:44" ht="12.75">
      <c r="A28" s="302" t="s">
        <v>75</v>
      </c>
      <c r="B28" s="244">
        <v>150</v>
      </c>
      <c r="C28" s="151">
        <v>152</v>
      </c>
      <c r="D28" s="151">
        <v>196</v>
      </c>
      <c r="E28" s="151">
        <v>131</v>
      </c>
      <c r="F28" s="67">
        <v>149</v>
      </c>
      <c r="G28" s="271">
        <v>173.7</v>
      </c>
      <c r="H28" s="197">
        <v>175.1</v>
      </c>
      <c r="I28" s="197">
        <v>224.8</v>
      </c>
      <c r="J28" s="292">
        <v>149.8</v>
      </c>
      <c r="K28" s="480">
        <v>169.2</v>
      </c>
      <c r="L28" s="483">
        <v>7.7</v>
      </c>
      <c r="M28" s="244">
        <v>2</v>
      </c>
      <c r="N28" s="151">
        <v>9</v>
      </c>
      <c r="O28" s="151">
        <v>7</v>
      </c>
      <c r="P28" s="151">
        <v>6</v>
      </c>
      <c r="Q28" s="67">
        <v>14</v>
      </c>
      <c r="R28" s="268">
        <v>93</v>
      </c>
      <c r="S28" s="151">
        <v>93</v>
      </c>
      <c r="T28" s="151">
        <v>122</v>
      </c>
      <c r="U28" s="151">
        <v>83</v>
      </c>
      <c r="V28" s="225">
        <v>82</v>
      </c>
      <c r="W28" s="262">
        <f t="shared" si="0"/>
        <v>55</v>
      </c>
      <c r="X28" s="227">
        <f t="shared" si="1"/>
        <v>50</v>
      </c>
      <c r="Y28" s="227">
        <f t="shared" si="4"/>
        <v>67</v>
      </c>
      <c r="Z28" s="227">
        <f t="shared" si="2"/>
        <v>42</v>
      </c>
      <c r="AA28" s="126">
        <f t="shared" si="3"/>
        <v>53</v>
      </c>
      <c r="AB28" s="2"/>
      <c r="AC28" s="223"/>
      <c r="AD28" s="2"/>
      <c r="AE28" s="434"/>
      <c r="AF28" s="2"/>
      <c r="AG28" s="20"/>
      <c r="AH28" s="20"/>
      <c r="AI28" s="20"/>
      <c r="AJ28" s="20"/>
      <c r="AK28" s="20"/>
      <c r="AL28" s="2"/>
      <c r="AM28" s="2"/>
      <c r="AN28" s="2"/>
      <c r="AO28" s="2"/>
      <c r="AP28" s="2"/>
      <c r="AQ28" s="2"/>
      <c r="AR28" s="2"/>
    </row>
    <row r="29" spans="1:44" ht="12.75">
      <c r="A29" s="302" t="s">
        <v>76</v>
      </c>
      <c r="B29" s="244">
        <v>507</v>
      </c>
      <c r="C29" s="151">
        <v>451</v>
      </c>
      <c r="D29" s="151">
        <v>521</v>
      </c>
      <c r="E29" s="151">
        <v>448</v>
      </c>
      <c r="F29" s="285">
        <v>470</v>
      </c>
      <c r="G29" s="269">
        <v>196.5</v>
      </c>
      <c r="H29" s="233">
        <v>174.1</v>
      </c>
      <c r="I29" s="233">
        <v>200</v>
      </c>
      <c r="J29" s="290">
        <v>171.5</v>
      </c>
      <c r="K29" s="480">
        <v>179.9</v>
      </c>
      <c r="L29" s="482">
        <v>5.5</v>
      </c>
      <c r="M29" s="256">
        <v>23</v>
      </c>
      <c r="N29" s="159">
        <v>27</v>
      </c>
      <c r="O29" s="159">
        <v>25</v>
      </c>
      <c r="P29" s="159">
        <v>20</v>
      </c>
      <c r="Q29" s="285">
        <v>19</v>
      </c>
      <c r="R29" s="275">
        <v>297</v>
      </c>
      <c r="S29" s="159">
        <v>264</v>
      </c>
      <c r="T29" s="159">
        <v>308</v>
      </c>
      <c r="U29" s="159">
        <v>269</v>
      </c>
      <c r="V29" s="254">
        <v>243</v>
      </c>
      <c r="W29" s="262">
        <f t="shared" si="0"/>
        <v>187</v>
      </c>
      <c r="X29" s="227">
        <f t="shared" si="1"/>
        <v>160</v>
      </c>
      <c r="Y29" s="227">
        <f t="shared" si="4"/>
        <v>188</v>
      </c>
      <c r="Z29" s="227">
        <f t="shared" si="2"/>
        <v>159</v>
      </c>
      <c r="AA29" s="126">
        <f t="shared" si="3"/>
        <v>208</v>
      </c>
      <c r="AB29" s="120"/>
      <c r="AC29" s="120"/>
      <c r="AD29" s="120"/>
      <c r="AE29" s="434"/>
      <c r="AF29" s="120"/>
      <c r="AG29" s="20"/>
      <c r="AH29" s="20"/>
      <c r="AI29" s="20"/>
      <c r="AJ29" s="20"/>
      <c r="AK29" s="20"/>
      <c r="AL29" s="2"/>
      <c r="AM29" s="2"/>
      <c r="AN29" s="2"/>
      <c r="AO29" s="2"/>
      <c r="AP29" s="2"/>
      <c r="AQ29" s="2"/>
      <c r="AR29" s="2"/>
    </row>
    <row r="30" spans="1:44" ht="13.5" thickBot="1">
      <c r="A30" s="472" t="s">
        <v>50</v>
      </c>
      <c r="B30" s="248">
        <v>742</v>
      </c>
      <c r="C30" s="235">
        <v>747</v>
      </c>
      <c r="D30" s="235">
        <v>673</v>
      </c>
      <c r="E30" s="235">
        <v>697</v>
      </c>
      <c r="F30" s="73">
        <v>717</v>
      </c>
      <c r="G30" s="272">
        <v>182.3</v>
      </c>
      <c r="H30" s="236">
        <v>182.8</v>
      </c>
      <c r="I30" s="236">
        <v>164.6</v>
      </c>
      <c r="J30" s="293">
        <v>170.5</v>
      </c>
      <c r="K30" s="487">
        <v>178</v>
      </c>
      <c r="L30" s="486">
        <v>6.7</v>
      </c>
      <c r="M30" s="260">
        <v>42</v>
      </c>
      <c r="N30" s="237">
        <v>62</v>
      </c>
      <c r="O30" s="237">
        <v>50</v>
      </c>
      <c r="P30" s="237">
        <v>71</v>
      </c>
      <c r="Q30" s="73">
        <v>74</v>
      </c>
      <c r="R30" s="277">
        <v>387</v>
      </c>
      <c r="S30" s="237">
        <v>395</v>
      </c>
      <c r="T30" s="237">
        <v>352</v>
      </c>
      <c r="U30" s="237">
        <v>360</v>
      </c>
      <c r="V30" s="165">
        <v>340</v>
      </c>
      <c r="W30" s="477">
        <f t="shared" si="0"/>
        <v>313</v>
      </c>
      <c r="X30" s="478">
        <f t="shared" si="1"/>
        <v>290</v>
      </c>
      <c r="Y30" s="478">
        <f t="shared" si="4"/>
        <v>271</v>
      </c>
      <c r="Z30" s="478">
        <f t="shared" si="2"/>
        <v>266</v>
      </c>
      <c r="AA30" s="479">
        <f t="shared" si="3"/>
        <v>303</v>
      </c>
      <c r="AB30" s="2"/>
      <c r="AC30" s="223"/>
      <c r="AD30" s="2"/>
      <c r="AE30" s="434"/>
      <c r="AF30" s="2"/>
      <c r="AG30" s="20"/>
      <c r="AH30" s="20"/>
      <c r="AI30" s="20"/>
      <c r="AJ30" s="20"/>
      <c r="AK30" s="20"/>
      <c r="AL30" s="2"/>
      <c r="AM30" s="2"/>
      <c r="AN30" s="2"/>
      <c r="AO30" s="2"/>
      <c r="AP30" s="2"/>
      <c r="AQ30" s="2"/>
      <c r="AR30" s="2"/>
    </row>
    <row r="31" spans="1:44" ht="13.5" thickBot="1">
      <c r="A31" s="252" t="s">
        <v>171</v>
      </c>
      <c r="B31" s="249">
        <f>SUM(B4:B30)</f>
        <v>9612</v>
      </c>
      <c r="C31" s="238">
        <f>SUM(C4:C30)</f>
        <v>8871</v>
      </c>
      <c r="D31" s="238">
        <f>SUM(D4:D30)</f>
        <v>8984</v>
      </c>
      <c r="E31" s="238">
        <f>SUM(E4:E30)</f>
        <v>8678</v>
      </c>
      <c r="F31" s="74">
        <f>SUM(F4:F30)</f>
        <v>8613</v>
      </c>
      <c r="G31" s="274">
        <v>187.9</v>
      </c>
      <c r="H31" s="239">
        <v>172.7</v>
      </c>
      <c r="I31" s="239">
        <v>174.3</v>
      </c>
      <c r="J31" s="294">
        <v>168.5</v>
      </c>
      <c r="K31" s="238">
        <v>168</v>
      </c>
      <c r="L31" s="76"/>
      <c r="M31" s="249">
        <v>505</v>
      </c>
      <c r="N31" s="238">
        <v>485</v>
      </c>
      <c r="O31" s="238">
        <v>503</v>
      </c>
      <c r="P31" s="238">
        <v>541</v>
      </c>
      <c r="Q31" s="51">
        <f aca="true" t="shared" si="5" ref="Q31:V31">SUM(Q4:Q30)</f>
        <v>529</v>
      </c>
      <c r="R31" s="278">
        <f t="shared" si="5"/>
        <v>5474</v>
      </c>
      <c r="S31" s="240">
        <f t="shared" si="5"/>
        <v>4764</v>
      </c>
      <c r="T31" s="240">
        <f t="shared" si="5"/>
        <v>5146</v>
      </c>
      <c r="U31" s="240">
        <f t="shared" si="5"/>
        <v>5072</v>
      </c>
      <c r="V31" s="255">
        <f t="shared" si="5"/>
        <v>4451</v>
      </c>
      <c r="W31" s="317">
        <f t="shared" si="0"/>
        <v>3633</v>
      </c>
      <c r="X31" s="318">
        <f t="shared" si="1"/>
        <v>3622</v>
      </c>
      <c r="Y31" s="318">
        <f t="shared" si="4"/>
        <v>3335</v>
      </c>
      <c r="Z31" s="318">
        <f t="shared" si="2"/>
        <v>3065</v>
      </c>
      <c r="AA31" s="475">
        <f t="shared" si="3"/>
        <v>3633</v>
      </c>
      <c r="AB31" s="2"/>
      <c r="AC31" s="2"/>
      <c r="AD31" s="2"/>
      <c r="AE31" s="2"/>
      <c r="AF31" s="2"/>
      <c r="AG31" s="20"/>
      <c r="AH31" s="20"/>
      <c r="AI31" s="20"/>
      <c r="AJ31" s="20"/>
      <c r="AK31" s="20"/>
      <c r="AL31" s="2"/>
      <c r="AM31" s="2"/>
      <c r="AN31" s="2"/>
      <c r="AO31" s="2"/>
      <c r="AP31" s="2"/>
      <c r="AQ31" s="2"/>
      <c r="AR31" s="2"/>
    </row>
    <row r="32" spans="1:44" ht="12.75">
      <c r="A32" s="687" t="s">
        <v>240</v>
      </c>
      <c r="B32" s="687"/>
      <c r="C32" s="687"/>
      <c r="D32" s="687"/>
      <c r="E32" s="687"/>
      <c r="F32" s="687"/>
      <c r="G32" s="687"/>
      <c r="H32" s="687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20"/>
      <c r="X32" s="20"/>
      <c r="Y32" s="20"/>
      <c r="Z32" s="20"/>
      <c r="AA32" s="20"/>
      <c r="AB32" s="20"/>
      <c r="AC32" s="20"/>
      <c r="AD32" s="20"/>
      <c r="AE32" s="121"/>
      <c r="AF32" s="20"/>
      <c r="AG32" s="20"/>
      <c r="AH32" s="20"/>
      <c r="AI32" s="20"/>
      <c r="AJ32" s="20"/>
      <c r="AK32" s="20"/>
      <c r="AL32" s="2"/>
      <c r="AM32" s="2"/>
      <c r="AN32" s="2"/>
      <c r="AO32" s="2"/>
      <c r="AP32" s="2"/>
      <c r="AQ32" s="2"/>
      <c r="AR32" s="2"/>
    </row>
    <row r="33" spans="1:44" ht="12.75">
      <c r="A33" s="687" t="s">
        <v>250</v>
      </c>
      <c r="B33" s="579"/>
      <c r="C33" s="579"/>
      <c r="D33" s="579"/>
      <c r="E33" s="579"/>
      <c r="F33" s="579"/>
      <c r="G33" s="579"/>
      <c r="H33" s="579"/>
      <c r="I33" s="579"/>
      <c r="J33" s="579"/>
      <c r="K33" s="579"/>
      <c r="L33" s="57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"/>
      <c r="AM33" s="2"/>
      <c r="AN33" s="2"/>
      <c r="AO33" s="2"/>
      <c r="AP33" s="2"/>
      <c r="AQ33" s="2"/>
      <c r="AR33" s="2"/>
    </row>
    <row r="34" spans="1:44" ht="12.75">
      <c r="A34" s="8"/>
      <c r="B34" s="29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"/>
      <c r="AM34" s="2"/>
      <c r="AN34" s="2"/>
      <c r="AO34" s="2"/>
      <c r="AP34" s="2"/>
      <c r="AQ34" s="2"/>
      <c r="AR34" s="2"/>
    </row>
    <row r="35" spans="1:44" ht="12.75">
      <c r="A35" s="8"/>
      <c r="B35" s="29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"/>
      <c r="AM35" s="2"/>
      <c r="AN35" s="2"/>
      <c r="AO35" s="2"/>
      <c r="AP35" s="2"/>
      <c r="AQ35" s="2"/>
      <c r="AR35" s="2"/>
    </row>
    <row r="36" spans="1:44" ht="12.75">
      <c r="A36" s="8"/>
      <c r="B36" s="29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121"/>
      <c r="AF36" s="20"/>
      <c r="AG36" s="20"/>
      <c r="AH36" s="20"/>
      <c r="AI36" s="20"/>
      <c r="AJ36" s="20"/>
      <c r="AK36" s="20"/>
      <c r="AL36" s="2"/>
      <c r="AM36" s="2"/>
      <c r="AN36" s="2"/>
      <c r="AO36" s="2"/>
      <c r="AP36" s="2"/>
      <c r="AQ36" s="2"/>
      <c r="AR36" s="2"/>
    </row>
    <row r="37" spans="1:44" ht="12.75">
      <c r="A37" s="8"/>
      <c r="B37" s="29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121"/>
      <c r="AF37" s="20"/>
      <c r="AG37" s="20"/>
      <c r="AH37" s="20"/>
      <c r="AI37" s="20"/>
      <c r="AJ37" s="20"/>
      <c r="AK37" s="20"/>
      <c r="AL37" s="2"/>
      <c r="AM37" s="2"/>
      <c r="AN37" s="2"/>
      <c r="AO37" s="2"/>
      <c r="AP37" s="2"/>
      <c r="AQ37" s="2"/>
      <c r="AR37" s="2"/>
    </row>
    <row r="38" spans="1:44" ht="12.75">
      <c r="A38" s="8"/>
      <c r="B38" s="29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121"/>
      <c r="AF38" s="20"/>
      <c r="AG38" s="20"/>
      <c r="AH38" s="20"/>
      <c r="AI38" s="20"/>
      <c r="AJ38" s="20"/>
      <c r="AK38" s="20"/>
      <c r="AL38" s="2"/>
      <c r="AM38" s="2"/>
      <c r="AN38" s="2"/>
      <c r="AO38" s="2"/>
      <c r="AP38" s="2"/>
      <c r="AQ38" s="2"/>
      <c r="AR38" s="2"/>
    </row>
    <row r="39" spans="1:44" ht="12.75">
      <c r="A39" s="8"/>
      <c r="B39" s="29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"/>
      <c r="AM39" s="2"/>
      <c r="AN39" s="2"/>
      <c r="AO39" s="2"/>
      <c r="AP39" s="2"/>
      <c r="AQ39" s="2"/>
      <c r="AR39" s="2"/>
    </row>
    <row r="40" spans="1:44" ht="12.75">
      <c r="A40" s="8"/>
      <c r="B40" s="29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"/>
      <c r="AM40" s="2"/>
      <c r="AN40" s="2"/>
      <c r="AO40" s="2"/>
      <c r="AP40" s="2"/>
      <c r="AQ40" s="2"/>
      <c r="AR40" s="2"/>
    </row>
    <row r="41" spans="1:44" ht="12.75">
      <c r="A41" s="8"/>
      <c r="B41" s="6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"/>
      <c r="AM41" s="2"/>
      <c r="AN41" s="2"/>
      <c r="AO41" s="2"/>
      <c r="AP41" s="2"/>
      <c r="AQ41" s="2"/>
      <c r="AR41" s="2"/>
    </row>
    <row r="42" spans="1:44" ht="12.75">
      <c r="A42" s="8"/>
      <c r="B42" s="29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"/>
      <c r="AM42" s="2"/>
      <c r="AN42" s="2"/>
      <c r="AO42" s="2"/>
      <c r="AP42" s="2"/>
      <c r="AQ42" s="2"/>
      <c r="AR42" s="2"/>
    </row>
    <row r="43" spans="1:44" ht="12.75">
      <c r="A43" s="2"/>
      <c r="B43" s="29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"/>
      <c r="AM43" s="2"/>
      <c r="AN43" s="2"/>
      <c r="AO43" s="2"/>
      <c r="AP43" s="2"/>
      <c r="AQ43" s="2"/>
      <c r="AR43" s="2"/>
    </row>
    <row r="44" spans="1:44" ht="12.75">
      <c r="A44" s="2"/>
      <c r="B44" s="29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"/>
      <c r="AM44" s="2"/>
      <c r="AN44" s="2"/>
      <c r="AO44" s="2"/>
      <c r="AP44" s="2"/>
      <c r="AQ44" s="2"/>
      <c r="AR44" s="2"/>
    </row>
    <row r="45" spans="1:44" ht="12.75">
      <c r="A45" s="2"/>
      <c r="B45" s="29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20"/>
      <c r="AA45" s="120"/>
      <c r="AB45" s="120"/>
      <c r="AC45" s="120"/>
      <c r="AD45" s="120"/>
      <c r="AE45" s="20"/>
      <c r="AF45" s="20"/>
      <c r="AG45" s="20"/>
      <c r="AH45" s="20"/>
      <c r="AI45" s="20"/>
      <c r="AJ45" s="20"/>
      <c r="AK45" s="20"/>
      <c r="AL45" s="2"/>
      <c r="AM45" s="2"/>
      <c r="AN45" s="2"/>
      <c r="AO45" s="2"/>
      <c r="AP45" s="2"/>
      <c r="AQ45" s="2"/>
      <c r="AR45" s="2"/>
    </row>
    <row r="46" spans="1:44" ht="12.75">
      <c r="A46" s="2"/>
      <c r="B46" s="29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"/>
      <c r="AM46" s="2"/>
      <c r="AN46" s="2"/>
      <c r="AO46" s="2"/>
      <c r="AP46" s="2"/>
      <c r="AQ46" s="2"/>
      <c r="AR46" s="2"/>
    </row>
    <row r="47" spans="1:44" ht="12.75">
      <c r="A47" s="2"/>
      <c r="B47" s="29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"/>
      <c r="AM47" s="2"/>
      <c r="AN47" s="2"/>
      <c r="AO47" s="2"/>
      <c r="AP47" s="2"/>
      <c r="AQ47" s="2"/>
      <c r="AR47" s="2"/>
    </row>
    <row r="48" spans="1:44" ht="12.75">
      <c r="A48" s="2"/>
      <c r="B48" s="30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"/>
      <c r="AM48" s="2"/>
      <c r="AN48" s="2"/>
      <c r="AO48" s="2"/>
      <c r="AP48" s="2"/>
      <c r="AQ48" s="2"/>
      <c r="AR48" s="2"/>
    </row>
    <row r="49" spans="1:44" ht="12.75">
      <c r="A49" s="8"/>
      <c r="B49" s="29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"/>
      <c r="AM49" s="2"/>
      <c r="AN49" s="2"/>
      <c r="AO49" s="2"/>
      <c r="AP49" s="2"/>
      <c r="AQ49" s="2"/>
      <c r="AR49" s="2"/>
    </row>
    <row r="50" spans="1:44" ht="12.75">
      <c r="A50" s="8"/>
      <c r="B50" s="295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"/>
      <c r="AM50" s="2"/>
      <c r="AN50" s="2"/>
      <c r="AO50" s="2"/>
      <c r="AP50" s="2"/>
      <c r="AQ50" s="2"/>
      <c r="AR50" s="2"/>
    </row>
    <row r="51" spans="1:44" ht="12.75">
      <c r="A51" s="8"/>
      <c r="B51" s="29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"/>
      <c r="AM51" s="2"/>
      <c r="AN51" s="2"/>
      <c r="AO51" s="2"/>
      <c r="AP51" s="2"/>
      <c r="AQ51" s="2"/>
      <c r="AR51" s="2"/>
    </row>
    <row r="52" spans="1:44" ht="12.75">
      <c r="A52" s="8"/>
      <c r="B52" s="30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"/>
      <c r="AM52" s="2"/>
      <c r="AN52" s="2"/>
      <c r="AO52" s="2"/>
      <c r="AP52" s="2"/>
      <c r="AQ52" s="2"/>
      <c r="AR52" s="2"/>
    </row>
    <row r="53" spans="1:32" ht="12.75">
      <c r="A53" s="8"/>
      <c r="B53" s="295"/>
      <c r="Z53" s="2"/>
      <c r="AA53" s="2"/>
      <c r="AB53" s="2"/>
      <c r="AC53" s="2"/>
      <c r="AD53" s="2"/>
      <c r="AE53" s="2"/>
      <c r="AF53" s="2"/>
    </row>
    <row r="54" spans="1:32" ht="12.75">
      <c r="A54" s="8"/>
      <c r="B54" s="169"/>
      <c r="Z54" s="2"/>
      <c r="AA54" s="2"/>
      <c r="AB54" s="2"/>
      <c r="AC54" s="2"/>
      <c r="AD54" s="2"/>
      <c r="AE54" s="2"/>
      <c r="AF54" s="2"/>
    </row>
    <row r="55" spans="1:32" ht="12.75">
      <c r="A55" s="8"/>
      <c r="B55" s="295"/>
      <c r="Z55" s="2"/>
      <c r="AA55" s="2"/>
      <c r="AB55" s="2"/>
      <c r="AC55" s="2"/>
      <c r="AD55" s="2"/>
      <c r="AE55" s="2"/>
      <c r="AF55" s="2"/>
    </row>
    <row r="56" spans="1:32" ht="12.75">
      <c r="A56" s="2"/>
      <c r="B56" s="295"/>
      <c r="Z56" s="2"/>
      <c r="AA56" s="2"/>
      <c r="AB56" s="2"/>
      <c r="AC56" s="2"/>
      <c r="AD56" s="2"/>
      <c r="AE56" s="2"/>
      <c r="AF56" s="2"/>
    </row>
    <row r="57" spans="1:32" ht="12.75">
      <c r="A57" s="2"/>
      <c r="B57" s="295"/>
      <c r="Z57" s="2"/>
      <c r="AA57" s="2"/>
      <c r="AB57" s="2"/>
      <c r="AC57" s="2"/>
      <c r="AD57" s="2"/>
      <c r="AE57" s="2"/>
      <c r="AF57" s="2"/>
    </row>
    <row r="58" spans="1:32" ht="12.75">
      <c r="A58" s="2"/>
      <c r="B58" s="295"/>
      <c r="C58" s="2"/>
      <c r="D58" s="2"/>
      <c r="E58" s="2"/>
      <c r="Z58" s="2"/>
      <c r="AA58" s="2"/>
      <c r="AB58" s="2"/>
      <c r="AC58" s="2"/>
      <c r="AD58" s="2"/>
      <c r="AE58" s="2"/>
      <c r="AF58" s="2"/>
    </row>
    <row r="59" spans="1:32" ht="12.75">
      <c r="A59" s="2"/>
      <c r="B59" s="299"/>
      <c r="C59" s="2"/>
      <c r="D59" s="2"/>
      <c r="E59" s="2"/>
      <c r="Z59" s="2"/>
      <c r="AA59" s="2"/>
      <c r="AB59" s="2"/>
      <c r="AC59" s="2"/>
      <c r="AD59" s="2"/>
      <c r="AE59" s="2"/>
      <c r="AF59" s="2"/>
    </row>
    <row r="60" spans="1:32" ht="12.75">
      <c r="A60" s="2"/>
      <c r="B60" s="62"/>
      <c r="C60" s="11"/>
      <c r="D60" s="11"/>
      <c r="E60" s="11"/>
      <c r="Z60" s="2"/>
      <c r="AA60" s="2"/>
      <c r="AB60" s="2"/>
      <c r="AC60" s="2"/>
      <c r="AD60" s="2"/>
      <c r="AE60" s="2"/>
      <c r="AF60" s="2"/>
    </row>
    <row r="61" spans="1:32" ht="12.75">
      <c r="A61" s="20"/>
      <c r="B61" s="20"/>
      <c r="C61" s="2"/>
      <c r="D61" s="2"/>
      <c r="E61" s="2"/>
      <c r="Z61" s="2"/>
      <c r="AA61" s="2"/>
      <c r="AB61" s="2"/>
      <c r="AC61" s="2"/>
      <c r="AD61" s="2"/>
      <c r="AE61" s="2"/>
      <c r="AF61" s="2"/>
    </row>
    <row r="62" spans="1:32" ht="12.75">
      <c r="A62" s="20"/>
      <c r="B62" s="20"/>
      <c r="C62" s="2"/>
      <c r="D62" s="2"/>
      <c r="E62" s="2"/>
      <c r="Z62" s="2"/>
      <c r="AA62" s="2"/>
      <c r="AB62" s="2"/>
      <c r="AC62" s="2"/>
      <c r="AD62" s="2"/>
      <c r="AE62" s="2"/>
      <c r="AF62" s="2"/>
    </row>
    <row r="63" spans="1:32" ht="12.75">
      <c r="A63" s="2"/>
      <c r="B63" s="295"/>
      <c r="C63" s="2"/>
      <c r="D63" s="2"/>
      <c r="E63" s="2"/>
      <c r="Z63" s="2"/>
      <c r="AA63" s="2"/>
      <c r="AB63" s="2"/>
      <c r="AC63" s="2"/>
      <c r="AD63" s="2"/>
      <c r="AE63" s="2"/>
      <c r="AF63" s="2"/>
    </row>
    <row r="64" spans="1:32" ht="12.75">
      <c r="A64" s="2"/>
      <c r="B64" s="2"/>
      <c r="C64" s="2"/>
      <c r="D64" s="2"/>
      <c r="E64" s="2"/>
      <c r="Z64" s="2"/>
      <c r="AA64" s="2"/>
      <c r="AB64" s="2"/>
      <c r="AC64" s="2"/>
      <c r="AD64" s="2"/>
      <c r="AE64" s="2"/>
      <c r="AF64" s="2"/>
    </row>
    <row r="65" spans="1:32" ht="12.75">
      <c r="A65" s="2"/>
      <c r="B65" s="2"/>
      <c r="C65" s="2"/>
      <c r="D65" s="2"/>
      <c r="E65" s="2"/>
      <c r="Z65" s="2"/>
      <c r="AA65" s="2"/>
      <c r="AB65" s="2"/>
      <c r="AC65" s="2"/>
      <c r="AD65" s="2"/>
      <c r="AE65" s="2"/>
      <c r="AF65" s="2"/>
    </row>
    <row r="66" spans="1:32" ht="12.75">
      <c r="A66" s="2"/>
      <c r="B66" s="2"/>
      <c r="C66" s="2"/>
      <c r="D66" s="2"/>
      <c r="E66" s="2"/>
      <c r="Z66" s="2"/>
      <c r="AA66" s="2"/>
      <c r="AB66" s="2"/>
      <c r="AC66" s="2"/>
      <c r="AD66" s="2"/>
      <c r="AE66" s="2"/>
      <c r="AF66" s="2"/>
    </row>
    <row r="67" spans="1:32" ht="12.75">
      <c r="A67" s="2"/>
      <c r="B67" s="2"/>
      <c r="C67" s="2"/>
      <c r="D67" s="2"/>
      <c r="E67" s="2"/>
      <c r="Z67" s="2"/>
      <c r="AA67" s="2"/>
      <c r="AB67" s="2"/>
      <c r="AC67" s="2"/>
      <c r="AD67" s="2"/>
      <c r="AE67" s="2"/>
      <c r="AF67" s="2"/>
    </row>
    <row r="68" spans="1:32" ht="12.75">
      <c r="A68" s="2"/>
      <c r="B68" s="2"/>
      <c r="C68" s="2"/>
      <c r="D68" s="2"/>
      <c r="E68" s="2"/>
      <c r="Z68" s="2"/>
      <c r="AA68" s="2"/>
      <c r="AB68" s="2"/>
      <c r="AC68" s="2"/>
      <c r="AD68" s="2"/>
      <c r="AE68" s="2"/>
      <c r="AF68" s="2"/>
    </row>
    <row r="69" spans="1:32" ht="12.75">
      <c r="A69" s="2"/>
      <c r="B69" s="2"/>
      <c r="C69" s="2"/>
      <c r="D69" s="2"/>
      <c r="E69" s="2"/>
      <c r="Z69" s="2"/>
      <c r="AA69" s="2"/>
      <c r="AB69" s="2"/>
      <c r="AC69" s="2"/>
      <c r="AD69" s="2"/>
      <c r="AE69" s="2"/>
      <c r="AF69" s="2"/>
    </row>
    <row r="70" spans="1:32" ht="12.75">
      <c r="A70" s="2"/>
      <c r="B70" s="2"/>
      <c r="C70" s="2"/>
      <c r="D70" s="2"/>
      <c r="E70" s="2"/>
      <c r="Z70" s="2"/>
      <c r="AA70" s="2"/>
      <c r="AB70" s="2"/>
      <c r="AC70" s="2"/>
      <c r="AD70" s="2"/>
      <c r="AE70" s="2"/>
      <c r="AF70" s="2"/>
    </row>
    <row r="71" spans="1:32" ht="12.75">
      <c r="A71" s="11"/>
      <c r="B71" s="11"/>
      <c r="C71" s="11"/>
      <c r="D71" s="11"/>
      <c r="E71" s="11"/>
      <c r="Z71" s="2"/>
      <c r="AA71" s="2"/>
      <c r="AB71" s="2"/>
      <c r="AC71" s="2"/>
      <c r="AD71" s="2"/>
      <c r="AE71" s="2"/>
      <c r="AF71" s="2"/>
    </row>
    <row r="72" spans="1:32" ht="12.75">
      <c r="A72" s="2"/>
      <c r="B72" s="2"/>
      <c r="C72" s="2"/>
      <c r="D72" s="2"/>
      <c r="E72" s="2"/>
      <c r="Z72" s="2"/>
      <c r="AA72" s="2"/>
      <c r="AB72" s="2"/>
      <c r="AC72" s="2"/>
      <c r="AD72" s="2"/>
      <c r="AE72" s="2"/>
      <c r="AF72" s="2"/>
    </row>
    <row r="73" spans="1:32" ht="12.75">
      <c r="A73" s="2"/>
      <c r="B73" s="2"/>
      <c r="C73" s="2"/>
      <c r="D73" s="2"/>
      <c r="E73" s="2"/>
      <c r="Z73" s="2"/>
      <c r="AA73" s="2"/>
      <c r="AB73" s="2"/>
      <c r="AC73" s="2"/>
      <c r="AD73" s="2"/>
      <c r="AE73" s="2"/>
      <c r="AF73" s="2"/>
    </row>
    <row r="74" spans="1:32" ht="12.75">
      <c r="A74" s="2"/>
      <c r="B74" s="2"/>
      <c r="C74" s="2"/>
      <c r="D74" s="2"/>
      <c r="E74" s="2"/>
      <c r="Z74" s="2"/>
      <c r="AA74" s="2"/>
      <c r="AB74" s="2"/>
      <c r="AC74" s="2"/>
      <c r="AD74" s="2"/>
      <c r="AE74" s="2"/>
      <c r="AF74" s="2"/>
    </row>
    <row r="75" spans="1:32" ht="12.75">
      <c r="A75" s="2"/>
      <c r="B75" s="2"/>
      <c r="C75" s="2"/>
      <c r="D75" s="2"/>
      <c r="E75" s="2"/>
      <c r="Z75" s="2"/>
      <c r="AA75" s="2"/>
      <c r="AB75" s="2"/>
      <c r="AC75" s="2"/>
      <c r="AD75" s="2"/>
      <c r="AE75" s="2"/>
      <c r="AF75" s="2"/>
    </row>
    <row r="76" spans="1:32" ht="12.75">
      <c r="A76" s="2"/>
      <c r="B76" s="2"/>
      <c r="C76" s="2"/>
      <c r="D76" s="2"/>
      <c r="E76" s="2"/>
      <c r="Z76" s="2"/>
      <c r="AA76" s="2"/>
      <c r="AB76" s="2"/>
      <c r="AC76" s="2"/>
      <c r="AD76" s="2"/>
      <c r="AE76" s="2"/>
      <c r="AF76" s="2"/>
    </row>
    <row r="77" spans="1:32" ht="12.75">
      <c r="A77" s="2"/>
      <c r="B77" s="2"/>
      <c r="C77" s="2"/>
      <c r="D77" s="2"/>
      <c r="E77" s="2"/>
      <c r="Z77" s="2"/>
      <c r="AA77" s="2"/>
      <c r="AB77" s="2"/>
      <c r="AC77" s="2"/>
      <c r="AD77" s="2"/>
      <c r="AE77" s="2"/>
      <c r="AF77" s="2"/>
    </row>
    <row r="78" spans="1:32" ht="12.75">
      <c r="A78" s="2"/>
      <c r="B78" s="2"/>
      <c r="C78" s="2"/>
      <c r="D78" s="2"/>
      <c r="E78" s="2"/>
      <c r="Z78" s="2"/>
      <c r="AA78" s="2"/>
      <c r="AB78" s="2"/>
      <c r="AC78" s="2"/>
      <c r="AD78" s="2"/>
      <c r="AE78" s="2"/>
      <c r="AF78" s="2"/>
    </row>
    <row r="79" spans="1:32" ht="12.75">
      <c r="A79" s="2"/>
      <c r="B79" s="2"/>
      <c r="C79" s="2"/>
      <c r="D79" s="2"/>
      <c r="E79" s="2"/>
      <c r="Z79" s="2"/>
      <c r="AA79" s="2"/>
      <c r="AB79" s="2"/>
      <c r="AC79" s="2"/>
      <c r="AD79" s="2"/>
      <c r="AE79" s="2"/>
      <c r="AF79" s="2"/>
    </row>
    <row r="80" spans="1:32" ht="12.75">
      <c r="A80" s="2"/>
      <c r="B80" s="2"/>
      <c r="C80" s="2"/>
      <c r="D80" s="2"/>
      <c r="E80" s="2"/>
      <c r="Z80" s="2"/>
      <c r="AA80" s="2"/>
      <c r="AB80" s="2"/>
      <c r="AC80" s="2"/>
      <c r="AD80" s="2"/>
      <c r="AE80" s="2"/>
      <c r="AF80" s="2"/>
    </row>
    <row r="81" spans="1:32" ht="12.75">
      <c r="A81" s="11"/>
      <c r="B81" s="11"/>
      <c r="C81" s="2"/>
      <c r="D81" s="2"/>
      <c r="E81" s="2"/>
      <c r="Z81" s="2"/>
      <c r="AA81" s="2"/>
      <c r="AB81" s="2"/>
      <c r="AC81" s="2"/>
      <c r="AD81" s="2"/>
      <c r="AE81" s="2"/>
      <c r="AF81" s="2"/>
    </row>
    <row r="82" spans="1:32" ht="12.75">
      <c r="A82" s="2"/>
      <c r="B82" s="2"/>
      <c r="C82" s="2"/>
      <c r="D82" s="2"/>
      <c r="E82" s="2"/>
      <c r="Z82" s="2"/>
      <c r="AA82" s="2"/>
      <c r="AB82" s="2"/>
      <c r="AC82" s="2"/>
      <c r="AD82" s="2"/>
      <c r="AE82" s="2"/>
      <c r="AF82" s="2"/>
    </row>
    <row r="83" spans="1:32" ht="12.75">
      <c r="A83" s="2"/>
      <c r="B83" s="2"/>
      <c r="C83" s="2"/>
      <c r="D83" s="2"/>
      <c r="E83" s="2"/>
      <c r="Z83" s="2"/>
      <c r="AA83" s="2"/>
      <c r="AB83" s="2"/>
      <c r="AC83" s="2"/>
      <c r="AD83" s="2"/>
      <c r="AE83" s="2"/>
      <c r="AF83" s="2"/>
    </row>
    <row r="84" spans="1:32" ht="12.75">
      <c r="A84" s="2"/>
      <c r="B84" s="2"/>
      <c r="C84" s="2"/>
      <c r="D84" s="2"/>
      <c r="E84" s="2"/>
      <c r="Z84" s="2"/>
      <c r="AA84" s="2"/>
      <c r="AB84" s="2"/>
      <c r="AC84" s="2"/>
      <c r="AD84" s="2"/>
      <c r="AE84" s="2"/>
      <c r="AF84" s="2"/>
    </row>
    <row r="85" spans="1:32" ht="12.75">
      <c r="A85" s="2"/>
      <c r="B85" s="2"/>
      <c r="C85" s="2"/>
      <c r="D85" s="2"/>
      <c r="E85" s="2"/>
      <c r="Z85" s="2"/>
      <c r="AA85" s="2"/>
      <c r="AB85" s="2"/>
      <c r="AC85" s="2"/>
      <c r="AD85" s="2"/>
      <c r="AE85" s="2"/>
      <c r="AF85" s="2"/>
    </row>
    <row r="86" spans="1:32" ht="12.75">
      <c r="A86" s="2"/>
      <c r="B86" s="2"/>
      <c r="C86" s="2"/>
      <c r="D86" s="2"/>
      <c r="E86" s="2"/>
      <c r="Z86" s="2"/>
      <c r="AA86" s="2"/>
      <c r="AB86" s="2"/>
      <c r="AC86" s="2"/>
      <c r="AD86" s="2"/>
      <c r="AE86" s="2"/>
      <c r="AF86" s="2"/>
    </row>
    <row r="87" spans="1:32" ht="12.75">
      <c r="A87" s="2"/>
      <c r="B87" s="2"/>
      <c r="C87" s="2"/>
      <c r="D87" s="2"/>
      <c r="E87" s="2"/>
      <c r="Z87" s="2"/>
      <c r="AA87" s="2"/>
      <c r="AB87" s="2"/>
      <c r="AC87" s="2"/>
      <c r="AD87" s="2"/>
      <c r="AE87" s="2"/>
      <c r="AF87" s="2"/>
    </row>
    <row r="88" spans="1:32" ht="12.75">
      <c r="A88" s="2"/>
      <c r="B88" s="2"/>
      <c r="C88" s="2"/>
      <c r="D88" s="2"/>
      <c r="E88" s="2"/>
      <c r="Z88" s="2"/>
      <c r="AA88" s="2"/>
      <c r="AB88" s="2"/>
      <c r="AC88" s="2"/>
      <c r="AD88" s="2"/>
      <c r="AE88" s="2"/>
      <c r="AF88" s="2"/>
    </row>
    <row r="89" spans="1:32" ht="12.75">
      <c r="A89" s="2"/>
      <c r="B89" s="2"/>
      <c r="C89" s="2"/>
      <c r="D89" s="2"/>
      <c r="E89" s="2"/>
      <c r="Z89" s="2"/>
      <c r="AA89" s="2"/>
      <c r="AB89" s="2"/>
      <c r="AC89" s="2"/>
      <c r="AD89" s="2"/>
      <c r="AE89" s="2"/>
      <c r="AF89" s="2"/>
    </row>
    <row r="90" spans="1:32" ht="12.75">
      <c r="A90" s="2"/>
      <c r="B90" s="2"/>
      <c r="C90" s="2"/>
      <c r="D90" s="2"/>
      <c r="E90" s="2"/>
      <c r="Z90" s="2"/>
      <c r="AA90" s="2"/>
      <c r="AB90" s="2"/>
      <c r="AC90" s="2"/>
      <c r="AD90" s="2"/>
      <c r="AE90" s="2"/>
      <c r="AF90" s="2"/>
    </row>
    <row r="91" spans="1:32" ht="12.75">
      <c r="A91" s="2"/>
      <c r="B91" s="2"/>
      <c r="C91" s="2"/>
      <c r="D91" s="2"/>
      <c r="E91" s="2"/>
      <c r="Z91" s="2"/>
      <c r="AA91" s="2"/>
      <c r="AB91" s="2"/>
      <c r="AC91" s="2"/>
      <c r="AD91" s="2"/>
      <c r="AE91" s="2"/>
      <c r="AF91" s="2"/>
    </row>
    <row r="92" spans="1:32" ht="12.75">
      <c r="A92" s="2"/>
      <c r="B92" s="2"/>
      <c r="C92" s="2"/>
      <c r="D92" s="2"/>
      <c r="E92" s="2"/>
      <c r="Z92" s="2"/>
      <c r="AA92" s="2"/>
      <c r="AB92" s="2"/>
      <c r="AC92" s="2"/>
      <c r="AD92" s="2"/>
      <c r="AE92" s="2"/>
      <c r="AF92" s="2"/>
    </row>
    <row r="93" spans="1:32" ht="12.75">
      <c r="A93" s="2"/>
      <c r="B93" s="2"/>
      <c r="C93" s="2"/>
      <c r="D93" s="2"/>
      <c r="E93" s="2"/>
      <c r="Z93" s="2"/>
      <c r="AA93" s="2"/>
      <c r="AB93" s="2"/>
      <c r="AC93" s="2"/>
      <c r="AD93" s="2"/>
      <c r="AE93" s="2"/>
      <c r="AF93" s="2"/>
    </row>
    <row r="94" spans="1:32" ht="12.75">
      <c r="A94" s="2"/>
      <c r="B94" s="2"/>
      <c r="C94" s="2"/>
      <c r="D94" s="2"/>
      <c r="E94" s="2"/>
      <c r="Z94" s="2"/>
      <c r="AA94" s="2"/>
      <c r="AB94" s="2"/>
      <c r="AC94" s="2"/>
      <c r="AD94" s="2"/>
      <c r="AE94" s="2"/>
      <c r="AF94" s="2"/>
    </row>
    <row r="95" spans="1:32" ht="12.75">
      <c r="A95" s="2"/>
      <c r="B95" s="2"/>
      <c r="C95" s="2"/>
      <c r="D95" s="2"/>
      <c r="E95" s="2"/>
      <c r="Z95" s="2"/>
      <c r="AA95" s="2"/>
      <c r="AB95" s="2"/>
      <c r="AC95" s="2"/>
      <c r="AD95" s="2"/>
      <c r="AE95" s="2"/>
      <c r="AF95" s="2"/>
    </row>
    <row r="96" spans="1:32" ht="12.75">
      <c r="A96" s="2"/>
      <c r="B96" s="2"/>
      <c r="C96" s="2"/>
      <c r="D96" s="2"/>
      <c r="E96" s="2"/>
      <c r="Z96" s="2"/>
      <c r="AA96" s="2"/>
      <c r="AB96" s="2"/>
      <c r="AC96" s="2"/>
      <c r="AD96" s="2"/>
      <c r="AE96" s="2"/>
      <c r="AF96" s="2"/>
    </row>
    <row r="97" spans="1:32" ht="12.75">
      <c r="A97" s="2"/>
      <c r="B97" s="2"/>
      <c r="C97" s="2"/>
      <c r="D97" s="2"/>
      <c r="E97" s="2"/>
      <c r="Z97" s="2"/>
      <c r="AA97" s="2"/>
      <c r="AB97" s="2"/>
      <c r="AC97" s="2"/>
      <c r="AD97" s="2"/>
      <c r="AE97" s="2"/>
      <c r="AF97" s="2"/>
    </row>
    <row r="98" spans="1:32" ht="12.75">
      <c r="A98" s="2"/>
      <c r="B98" s="2"/>
      <c r="C98" s="2"/>
      <c r="D98" s="2"/>
      <c r="E98" s="2"/>
      <c r="Z98" s="2"/>
      <c r="AA98" s="2"/>
      <c r="AB98" s="2"/>
      <c r="AC98" s="2"/>
      <c r="AD98" s="2"/>
      <c r="AE98" s="2"/>
      <c r="AF98" s="2"/>
    </row>
    <row r="99" spans="1:32" ht="12.75">
      <c r="A99" s="2"/>
      <c r="B99" s="2"/>
      <c r="C99" s="2"/>
      <c r="D99" s="2"/>
      <c r="E99" s="2"/>
      <c r="Z99" s="2"/>
      <c r="AA99" s="2"/>
      <c r="AB99" s="2"/>
      <c r="AC99" s="2"/>
      <c r="AD99" s="2"/>
      <c r="AE99" s="2"/>
      <c r="AF99" s="2"/>
    </row>
    <row r="100" spans="1:32" ht="12.75">
      <c r="A100" s="2"/>
      <c r="B100" s="2"/>
      <c r="C100" s="2"/>
      <c r="D100" s="2"/>
      <c r="E100" s="2"/>
      <c r="Z100" s="2"/>
      <c r="AA100" s="2"/>
      <c r="AB100" s="2"/>
      <c r="AC100" s="2"/>
      <c r="AD100" s="2"/>
      <c r="AE100" s="2"/>
      <c r="AF100" s="2"/>
    </row>
    <row r="101" spans="1:32" ht="12.75">
      <c r="A101" s="2"/>
      <c r="B101" s="2"/>
      <c r="C101" s="2"/>
      <c r="D101" s="2"/>
      <c r="E101" s="2"/>
      <c r="Z101" s="2"/>
      <c r="AA101" s="2"/>
      <c r="AB101" s="2"/>
      <c r="AC101" s="2"/>
      <c r="AD101" s="2"/>
      <c r="AE101" s="2"/>
      <c r="AF101" s="2"/>
    </row>
    <row r="102" spans="1:32" ht="12.75">
      <c r="A102" s="2"/>
      <c r="B102" s="2"/>
      <c r="C102" s="2"/>
      <c r="D102" s="2"/>
      <c r="E102" s="2"/>
      <c r="Z102" s="2"/>
      <c r="AA102" s="2"/>
      <c r="AB102" s="2"/>
      <c r="AC102" s="2"/>
      <c r="AD102" s="2"/>
      <c r="AE102" s="2"/>
      <c r="AF102" s="2"/>
    </row>
    <row r="103" spans="1:32" ht="12.75">
      <c r="A103" s="2"/>
      <c r="B103" s="2"/>
      <c r="C103" s="2"/>
      <c r="D103" s="2"/>
      <c r="E103" s="2"/>
      <c r="Z103" s="2"/>
      <c r="AA103" s="2"/>
      <c r="AB103" s="2"/>
      <c r="AC103" s="2"/>
      <c r="AD103" s="2"/>
      <c r="AE103" s="2"/>
      <c r="AF103" s="2"/>
    </row>
    <row r="104" spans="1:32" ht="12.75">
      <c r="A104" s="2"/>
      <c r="B104" s="2"/>
      <c r="C104" s="2"/>
      <c r="D104" s="2"/>
      <c r="E104" s="2"/>
      <c r="Z104" s="2"/>
      <c r="AA104" s="2"/>
      <c r="AB104" s="2"/>
      <c r="AC104" s="2"/>
      <c r="AD104" s="2"/>
      <c r="AE104" s="2"/>
      <c r="AF104" s="2"/>
    </row>
    <row r="105" spans="1:32" ht="12.75">
      <c r="A105" s="2"/>
      <c r="B105" s="2"/>
      <c r="C105" s="2"/>
      <c r="D105" s="2"/>
      <c r="E105" s="2"/>
      <c r="Z105" s="2"/>
      <c r="AA105" s="2"/>
      <c r="AB105" s="2"/>
      <c r="AC105" s="2"/>
      <c r="AD105" s="2"/>
      <c r="AE105" s="2"/>
      <c r="AF105" s="2"/>
    </row>
    <row r="106" spans="1:32" ht="12.75">
      <c r="A106" s="2"/>
      <c r="B106" s="2"/>
      <c r="C106" s="2"/>
      <c r="D106" s="2"/>
      <c r="E106" s="2"/>
      <c r="Z106" s="2"/>
      <c r="AA106" s="2"/>
      <c r="AB106" s="2"/>
      <c r="AC106" s="2"/>
      <c r="AD106" s="2"/>
      <c r="AE106" s="2"/>
      <c r="AF106" s="2"/>
    </row>
    <row r="107" spans="1:32" ht="12.75">
      <c r="A107" s="11"/>
      <c r="B107" s="11"/>
      <c r="C107" s="11"/>
      <c r="D107" s="11"/>
      <c r="E107" s="11"/>
      <c r="Z107" s="2"/>
      <c r="AA107" s="2"/>
      <c r="AB107" s="2"/>
      <c r="AC107" s="2"/>
      <c r="AD107" s="2"/>
      <c r="AE107" s="2"/>
      <c r="AF107" s="2"/>
    </row>
    <row r="108" spans="1:32" ht="12.75">
      <c r="A108" s="2"/>
      <c r="B108" s="2"/>
      <c r="C108" s="2"/>
      <c r="D108" s="2"/>
      <c r="E108" s="2"/>
      <c r="Z108" s="2"/>
      <c r="AA108" s="2"/>
      <c r="AB108" s="2"/>
      <c r="AC108" s="2"/>
      <c r="AD108" s="2"/>
      <c r="AE108" s="2"/>
      <c r="AF108" s="2"/>
    </row>
    <row r="109" spans="1:32" ht="12.75">
      <c r="A109" s="2"/>
      <c r="B109" s="2"/>
      <c r="C109" s="2"/>
      <c r="D109" s="2"/>
      <c r="E109" s="2"/>
      <c r="Z109" s="2"/>
      <c r="AA109" s="2"/>
      <c r="AB109" s="2"/>
      <c r="AC109" s="2"/>
      <c r="AD109" s="2"/>
      <c r="AE109" s="2"/>
      <c r="AF109" s="2"/>
    </row>
    <row r="110" spans="1:32" ht="12.75">
      <c r="A110" s="2"/>
      <c r="B110" s="2"/>
      <c r="C110" s="2"/>
      <c r="D110" s="2"/>
      <c r="E110" s="2"/>
      <c r="Z110" s="2"/>
      <c r="AA110" s="2"/>
      <c r="AB110" s="2"/>
      <c r="AC110" s="2"/>
      <c r="AD110" s="2"/>
      <c r="AE110" s="2"/>
      <c r="AF110" s="2"/>
    </row>
    <row r="111" spans="1:32" ht="12.75">
      <c r="A111" s="2"/>
      <c r="B111" s="2"/>
      <c r="C111" s="2"/>
      <c r="D111" s="2"/>
      <c r="E111" s="2"/>
      <c r="Z111" s="2"/>
      <c r="AA111" s="2"/>
      <c r="AB111" s="2"/>
      <c r="AC111" s="2"/>
      <c r="AD111" s="2"/>
      <c r="AE111" s="2"/>
      <c r="AF111" s="2"/>
    </row>
    <row r="112" spans="1:32" ht="12.75">
      <c r="A112" s="2"/>
      <c r="B112" s="2"/>
      <c r="C112" s="2"/>
      <c r="D112" s="2"/>
      <c r="E112" s="2"/>
      <c r="Z112" s="2"/>
      <c r="AA112" s="2"/>
      <c r="AB112" s="2"/>
      <c r="AC112" s="2"/>
      <c r="AD112" s="2"/>
      <c r="AE112" s="2"/>
      <c r="AF112" s="2"/>
    </row>
    <row r="113" spans="1:32" ht="12.75">
      <c r="A113" s="20"/>
      <c r="B113" s="2"/>
      <c r="C113" s="2"/>
      <c r="D113" s="2"/>
      <c r="E113" s="2"/>
      <c r="Z113" s="2"/>
      <c r="AA113" s="2"/>
      <c r="AB113" s="2"/>
      <c r="AC113" s="2"/>
      <c r="AD113" s="2"/>
      <c r="AE113" s="2"/>
      <c r="AF113" s="2"/>
    </row>
    <row r="114" spans="1:32" ht="12.75">
      <c r="A114" s="2"/>
      <c r="B114" s="8"/>
      <c r="C114" s="2"/>
      <c r="D114" s="2"/>
      <c r="E114" s="2"/>
      <c r="Z114" s="2"/>
      <c r="AA114" s="2"/>
      <c r="AB114" s="2"/>
      <c r="AC114" s="2"/>
      <c r="AD114" s="2"/>
      <c r="AE114" s="2"/>
      <c r="AF114" s="2"/>
    </row>
    <row r="115" spans="1:32" ht="12.75">
      <c r="A115" s="21"/>
      <c r="B115" s="2"/>
      <c r="C115" s="11"/>
      <c r="D115" s="11"/>
      <c r="E115" s="11"/>
      <c r="Z115" s="2"/>
      <c r="AA115" s="2"/>
      <c r="AB115" s="2"/>
      <c r="AC115" s="2"/>
      <c r="AD115" s="2"/>
      <c r="AE115" s="2"/>
      <c r="AF115" s="2"/>
    </row>
    <row r="116" spans="1:32" ht="12.75">
      <c r="A116" s="2"/>
      <c r="B116" s="2"/>
      <c r="C116" s="2"/>
      <c r="D116" s="2"/>
      <c r="E116" s="2"/>
      <c r="Z116" s="2"/>
      <c r="AA116" s="2"/>
      <c r="AB116" s="2"/>
      <c r="AC116" s="2"/>
      <c r="AD116" s="2"/>
      <c r="AE116" s="2"/>
      <c r="AF116" s="2"/>
    </row>
    <row r="117" spans="1:32" ht="12.75">
      <c r="A117" s="2"/>
      <c r="B117" s="2"/>
      <c r="C117" s="2"/>
      <c r="D117" s="2"/>
      <c r="E117" s="2"/>
      <c r="Z117" s="2"/>
      <c r="AA117" s="2"/>
      <c r="AB117" s="2"/>
      <c r="AC117" s="2"/>
      <c r="AD117" s="2"/>
      <c r="AE117" s="2"/>
      <c r="AF117" s="2"/>
    </row>
    <row r="118" spans="1:32" ht="12.75">
      <c r="A118" s="2"/>
      <c r="B118" s="2"/>
      <c r="C118" s="2"/>
      <c r="D118" s="2"/>
      <c r="E118" s="2"/>
      <c r="Z118" s="2"/>
      <c r="AA118" s="2"/>
      <c r="AB118" s="2"/>
      <c r="AC118" s="2"/>
      <c r="AD118" s="2"/>
      <c r="AE118" s="2"/>
      <c r="AF118" s="2"/>
    </row>
    <row r="119" spans="1:32" ht="12.75">
      <c r="A119" s="2"/>
      <c r="B119" s="2"/>
      <c r="C119" s="2"/>
      <c r="D119" s="2"/>
      <c r="E119" s="2"/>
      <c r="Z119" s="2"/>
      <c r="AA119" s="2"/>
      <c r="AB119" s="2"/>
      <c r="AC119" s="2"/>
      <c r="AD119" s="2"/>
      <c r="AE119" s="2"/>
      <c r="AF119" s="2"/>
    </row>
    <row r="120" spans="1:32" ht="12.75">
      <c r="A120" s="2"/>
      <c r="B120" s="2"/>
      <c r="C120" s="2"/>
      <c r="D120" s="2"/>
      <c r="E120" s="2"/>
      <c r="Z120" s="2"/>
      <c r="AA120" s="2"/>
      <c r="AB120" s="2"/>
      <c r="AC120" s="2"/>
      <c r="AD120" s="2"/>
      <c r="AE120" s="2"/>
      <c r="AF120" s="2"/>
    </row>
    <row r="121" spans="1:32" ht="12.75">
      <c r="A121" s="2"/>
      <c r="B121" s="2"/>
      <c r="C121" s="2"/>
      <c r="D121" s="2"/>
      <c r="E121" s="2"/>
      <c r="Z121" s="2"/>
      <c r="AA121" s="2"/>
      <c r="AB121" s="2"/>
      <c r="AC121" s="2"/>
      <c r="AD121" s="2"/>
      <c r="AE121" s="2"/>
      <c r="AF121" s="2"/>
    </row>
    <row r="122" spans="1:32" ht="12.75">
      <c r="A122" s="2"/>
      <c r="B122" s="2"/>
      <c r="C122" s="2"/>
      <c r="D122" s="2"/>
      <c r="E122" s="2"/>
      <c r="Z122" s="2"/>
      <c r="AA122" s="2"/>
      <c r="AB122" s="2"/>
      <c r="AC122" s="2"/>
      <c r="AD122" s="2"/>
      <c r="AE122" s="2"/>
      <c r="AF122" s="2"/>
    </row>
    <row r="123" spans="1:32" ht="12.75">
      <c r="A123" s="2"/>
      <c r="B123" s="2"/>
      <c r="C123" s="2"/>
      <c r="D123" s="2"/>
      <c r="E123" s="2"/>
      <c r="Z123" s="2"/>
      <c r="AA123" s="2"/>
      <c r="AB123" s="2"/>
      <c r="AC123" s="2"/>
      <c r="AD123" s="2"/>
      <c r="AE123" s="2"/>
      <c r="AF123" s="2"/>
    </row>
    <row r="124" spans="1:32" ht="12.75">
      <c r="A124" s="2"/>
      <c r="B124" s="2"/>
      <c r="C124" s="2"/>
      <c r="D124" s="2"/>
      <c r="E124" s="2"/>
      <c r="Z124" s="2"/>
      <c r="AA124" s="2"/>
      <c r="AB124" s="2"/>
      <c r="AC124" s="2"/>
      <c r="AD124" s="2"/>
      <c r="AE124" s="2"/>
      <c r="AF124" s="2"/>
    </row>
    <row r="125" spans="1:32" ht="12.75">
      <c r="A125" s="2"/>
      <c r="B125" s="2"/>
      <c r="C125" s="2"/>
      <c r="D125" s="2"/>
      <c r="E125" s="2"/>
      <c r="Z125" s="2"/>
      <c r="AA125" s="2"/>
      <c r="AB125" s="2"/>
      <c r="AC125" s="2"/>
      <c r="AD125" s="2"/>
      <c r="AE125" s="2"/>
      <c r="AF125" s="2"/>
    </row>
    <row r="126" spans="1:32" ht="12.75">
      <c r="A126" s="11"/>
      <c r="B126" s="11"/>
      <c r="C126" s="11"/>
      <c r="D126" s="11"/>
      <c r="E126" s="11"/>
      <c r="Z126" s="2"/>
      <c r="AA126" s="2"/>
      <c r="AB126" s="2"/>
      <c r="AC126" s="2"/>
      <c r="AD126" s="2"/>
      <c r="AE126" s="2"/>
      <c r="AF126" s="2"/>
    </row>
    <row r="127" spans="1:32" ht="12.75">
      <c r="A127" s="2"/>
      <c r="B127" s="2"/>
      <c r="C127" s="2"/>
      <c r="D127" s="2"/>
      <c r="E127" s="2"/>
      <c r="Z127" s="2"/>
      <c r="AA127" s="2"/>
      <c r="AB127" s="2"/>
      <c r="AC127" s="2"/>
      <c r="AD127" s="2"/>
      <c r="AE127" s="2"/>
      <c r="AF127" s="2"/>
    </row>
    <row r="128" spans="1:32" ht="12.75">
      <c r="A128" s="2"/>
      <c r="B128" s="2"/>
      <c r="C128" s="2"/>
      <c r="D128" s="2"/>
      <c r="E128" s="2"/>
      <c r="Z128" s="2"/>
      <c r="AA128" s="2"/>
      <c r="AB128" s="2"/>
      <c r="AC128" s="2"/>
      <c r="AD128" s="2"/>
      <c r="AE128" s="2"/>
      <c r="AF128" s="2"/>
    </row>
    <row r="129" spans="1:32" ht="12.75">
      <c r="A129" s="2"/>
      <c r="B129" s="2"/>
      <c r="C129" s="2"/>
      <c r="D129" s="2"/>
      <c r="E129" s="2"/>
      <c r="Z129" s="2"/>
      <c r="AA129" s="2"/>
      <c r="AB129" s="2"/>
      <c r="AC129" s="2"/>
      <c r="AD129" s="2"/>
      <c r="AE129" s="2"/>
      <c r="AF129" s="2"/>
    </row>
    <row r="130" spans="1:32" ht="12.75">
      <c r="A130" s="2"/>
      <c r="B130" s="2"/>
      <c r="C130" s="2"/>
      <c r="D130" s="2"/>
      <c r="E130" s="2"/>
      <c r="Z130" s="2"/>
      <c r="AA130" s="2"/>
      <c r="AB130" s="2"/>
      <c r="AC130" s="2"/>
      <c r="AD130" s="2"/>
      <c r="AE130" s="2"/>
      <c r="AF130" s="2"/>
    </row>
    <row r="131" spans="1:32" ht="12.75">
      <c r="A131" s="2"/>
      <c r="B131" s="2"/>
      <c r="C131" s="2"/>
      <c r="D131" s="2"/>
      <c r="E131" s="2"/>
      <c r="Z131" s="2"/>
      <c r="AA131" s="2"/>
      <c r="AB131" s="2"/>
      <c r="AC131" s="2"/>
      <c r="AD131" s="2"/>
      <c r="AE131" s="2"/>
      <c r="AF131" s="2"/>
    </row>
    <row r="132" spans="1:32" ht="12.75">
      <c r="A132" s="2"/>
      <c r="B132" s="2"/>
      <c r="C132" s="2"/>
      <c r="D132" s="2"/>
      <c r="E132" s="2"/>
      <c r="Z132" s="2"/>
      <c r="AA132" s="2"/>
      <c r="AB132" s="2"/>
      <c r="AC132" s="2"/>
      <c r="AD132" s="2"/>
      <c r="AE132" s="2"/>
      <c r="AF132" s="2"/>
    </row>
    <row r="133" spans="1:32" ht="12.75">
      <c r="A133" s="2"/>
      <c r="B133" s="2"/>
      <c r="C133" s="2"/>
      <c r="D133" s="2"/>
      <c r="E133" s="2"/>
      <c r="Z133" s="2"/>
      <c r="AA133" s="2"/>
      <c r="AB133" s="2"/>
      <c r="AC133" s="2"/>
      <c r="AD133" s="2"/>
      <c r="AE133" s="2"/>
      <c r="AF133" s="2"/>
    </row>
    <row r="134" spans="1:32" ht="12.75">
      <c r="A134" s="2"/>
      <c r="B134" s="2"/>
      <c r="C134" s="2"/>
      <c r="D134" s="2"/>
      <c r="E134" s="2"/>
      <c r="Z134" s="2"/>
      <c r="AA134" s="2"/>
      <c r="AB134" s="2"/>
      <c r="AC134" s="2"/>
      <c r="AD134" s="2"/>
      <c r="AE134" s="2"/>
      <c r="AF134" s="2"/>
    </row>
    <row r="135" spans="1:32" ht="12.75">
      <c r="A135" s="2"/>
      <c r="B135" s="2"/>
      <c r="C135" s="2"/>
      <c r="D135" s="2"/>
      <c r="E135" s="2"/>
      <c r="Z135" s="2"/>
      <c r="AA135" s="2"/>
      <c r="AB135" s="2"/>
      <c r="AC135" s="2"/>
      <c r="AD135" s="2"/>
      <c r="AE135" s="2"/>
      <c r="AF135" s="2"/>
    </row>
    <row r="136" spans="1:32" ht="12.75">
      <c r="A136" s="11"/>
      <c r="B136" s="11"/>
      <c r="C136" s="2"/>
      <c r="D136" s="2"/>
      <c r="E136" s="2"/>
      <c r="Z136" s="2"/>
      <c r="AA136" s="2"/>
      <c r="AB136" s="2"/>
      <c r="AC136" s="2"/>
      <c r="AD136" s="2"/>
      <c r="AE136" s="2"/>
      <c r="AF136" s="2"/>
    </row>
    <row r="137" spans="1:32" ht="12.75">
      <c r="A137" s="2"/>
      <c r="B137" s="2"/>
      <c r="C137" s="2"/>
      <c r="D137" s="2"/>
      <c r="E137" s="2"/>
      <c r="Z137" s="2"/>
      <c r="AA137" s="2"/>
      <c r="AB137" s="2"/>
      <c r="AC137" s="2"/>
      <c r="AD137" s="2"/>
      <c r="AE137" s="2"/>
      <c r="AF137" s="2"/>
    </row>
    <row r="138" spans="1:32" ht="12.75">
      <c r="A138" s="2"/>
      <c r="B138" s="2"/>
      <c r="C138" s="2"/>
      <c r="D138" s="2"/>
      <c r="E138" s="2"/>
      <c r="Z138" s="2"/>
      <c r="AA138" s="2"/>
      <c r="AB138" s="2"/>
      <c r="AC138" s="2"/>
      <c r="AD138" s="2"/>
      <c r="AE138" s="2"/>
      <c r="AF138" s="2"/>
    </row>
    <row r="139" spans="1:32" ht="12.75">
      <c r="A139" s="2"/>
      <c r="B139" s="2"/>
      <c r="C139" s="2"/>
      <c r="D139" s="2"/>
      <c r="E139" s="2"/>
      <c r="Z139" s="2"/>
      <c r="AA139" s="2"/>
      <c r="AB139" s="2"/>
      <c r="AC139" s="2"/>
      <c r="AD139" s="2"/>
      <c r="AE139" s="2"/>
      <c r="AF139" s="2"/>
    </row>
    <row r="140" spans="1:32" ht="12.75">
      <c r="A140" s="2"/>
      <c r="B140" s="2"/>
      <c r="C140" s="2"/>
      <c r="D140" s="2"/>
      <c r="E140" s="2"/>
      <c r="Z140" s="2"/>
      <c r="AA140" s="2"/>
      <c r="AB140" s="2"/>
      <c r="AC140" s="2"/>
      <c r="AD140" s="2"/>
      <c r="AE140" s="2"/>
      <c r="AF140" s="2"/>
    </row>
    <row r="141" spans="1:32" ht="12.75">
      <c r="A141" s="2"/>
      <c r="B141" s="2"/>
      <c r="C141" s="2"/>
      <c r="D141" s="2"/>
      <c r="E141" s="2"/>
      <c r="Z141" s="2"/>
      <c r="AA141" s="2"/>
      <c r="AB141" s="2"/>
      <c r="AC141" s="2"/>
      <c r="AD141" s="2"/>
      <c r="AE141" s="2"/>
      <c r="AF141" s="2"/>
    </row>
    <row r="142" spans="1:32" ht="12.75">
      <c r="A142" s="2"/>
      <c r="B142" s="2"/>
      <c r="C142" s="2"/>
      <c r="D142" s="2"/>
      <c r="E142" s="2"/>
      <c r="Z142" s="2"/>
      <c r="AA142" s="2"/>
      <c r="AB142" s="2"/>
      <c r="AC142" s="2"/>
      <c r="AD142" s="2"/>
      <c r="AE142" s="2"/>
      <c r="AF142" s="2"/>
    </row>
    <row r="143" spans="1:32" ht="12.75">
      <c r="A143" s="2"/>
      <c r="B143" s="2"/>
      <c r="C143" s="2"/>
      <c r="D143" s="2"/>
      <c r="E143" s="2"/>
      <c r="Z143" s="2"/>
      <c r="AA143" s="2"/>
      <c r="AB143" s="2"/>
      <c r="AC143" s="2"/>
      <c r="AD143" s="2"/>
      <c r="AE143" s="2"/>
      <c r="AF143" s="2"/>
    </row>
    <row r="144" spans="1:32" ht="12.75">
      <c r="A144" s="2"/>
      <c r="B144" s="2"/>
      <c r="C144" s="2"/>
      <c r="D144" s="2"/>
      <c r="E144" s="2"/>
      <c r="Z144" s="2"/>
      <c r="AA144" s="2"/>
      <c r="AB144" s="2"/>
      <c r="AC144" s="2"/>
      <c r="AD144" s="2"/>
      <c r="AE144" s="2"/>
      <c r="AF144" s="2"/>
    </row>
    <row r="145" spans="1:32" ht="12.75">
      <c r="A145" s="2"/>
      <c r="B145" s="2"/>
      <c r="C145" s="2"/>
      <c r="D145" s="2"/>
      <c r="E145" s="2"/>
      <c r="Z145" s="2"/>
      <c r="AA145" s="2"/>
      <c r="AB145" s="2"/>
      <c r="AC145" s="2"/>
      <c r="AD145" s="2"/>
      <c r="AE145" s="2"/>
      <c r="AF145" s="2"/>
    </row>
    <row r="146" spans="1:32" ht="12.75">
      <c r="A146" s="2"/>
      <c r="B146" s="2"/>
      <c r="C146" s="2"/>
      <c r="D146" s="2"/>
      <c r="E146" s="2"/>
      <c r="Z146" s="2"/>
      <c r="AA146" s="2"/>
      <c r="AB146" s="2"/>
      <c r="AC146" s="2"/>
      <c r="AD146" s="2"/>
      <c r="AE146" s="2"/>
      <c r="AF146" s="2"/>
    </row>
    <row r="147" spans="1:32" ht="12.75">
      <c r="A147" s="2"/>
      <c r="B147" s="2"/>
      <c r="C147" s="2"/>
      <c r="D147" s="2"/>
      <c r="E147" s="2"/>
      <c r="Z147" s="2"/>
      <c r="AA147" s="2"/>
      <c r="AB147" s="2"/>
      <c r="AC147" s="2"/>
      <c r="AD147" s="2"/>
      <c r="AE147" s="2"/>
      <c r="AF147" s="2"/>
    </row>
    <row r="148" spans="1:32" ht="12.75">
      <c r="A148" s="2"/>
      <c r="B148" s="2"/>
      <c r="C148" s="2"/>
      <c r="D148" s="2"/>
      <c r="E148" s="2"/>
      <c r="Z148" s="2"/>
      <c r="AA148" s="2"/>
      <c r="AB148" s="2"/>
      <c r="AC148" s="2"/>
      <c r="AD148" s="2"/>
      <c r="AE148" s="2"/>
      <c r="AF148" s="2"/>
    </row>
    <row r="149" spans="1:32" ht="12.75">
      <c r="A149" s="2"/>
      <c r="B149" s="2"/>
      <c r="C149" s="2"/>
      <c r="D149" s="2"/>
      <c r="E149" s="2"/>
      <c r="Z149" s="2"/>
      <c r="AA149" s="2"/>
      <c r="AB149" s="2"/>
      <c r="AC149" s="2"/>
      <c r="AD149" s="2"/>
      <c r="AE149" s="2"/>
      <c r="AF149" s="2"/>
    </row>
    <row r="150" spans="1:32" ht="12.75">
      <c r="A150" s="2"/>
      <c r="B150" s="2"/>
      <c r="C150" s="2"/>
      <c r="D150" s="2"/>
      <c r="E150" s="2"/>
      <c r="Z150" s="2"/>
      <c r="AA150" s="2"/>
      <c r="AB150" s="2"/>
      <c r="AC150" s="2"/>
      <c r="AD150" s="2"/>
      <c r="AE150" s="2"/>
      <c r="AF150" s="2"/>
    </row>
    <row r="151" spans="1:32" ht="12.75">
      <c r="A151" s="2"/>
      <c r="B151" s="2"/>
      <c r="C151" s="2"/>
      <c r="D151" s="2"/>
      <c r="E151" s="2"/>
      <c r="Z151" s="2"/>
      <c r="AA151" s="2"/>
      <c r="AB151" s="2"/>
      <c r="AC151" s="2"/>
      <c r="AD151" s="2"/>
      <c r="AE151" s="2"/>
      <c r="AF151" s="2"/>
    </row>
    <row r="152" spans="1:32" ht="12.75">
      <c r="A152" s="2"/>
      <c r="B152" s="2"/>
      <c r="C152" s="2"/>
      <c r="D152" s="2"/>
      <c r="E152" s="2"/>
      <c r="Z152" s="2"/>
      <c r="AA152" s="2"/>
      <c r="AB152" s="2"/>
      <c r="AC152" s="2"/>
      <c r="AD152" s="2"/>
      <c r="AE152" s="2"/>
      <c r="AF152" s="2"/>
    </row>
    <row r="153" spans="1:32" ht="12.75">
      <c r="A153" s="2"/>
      <c r="B153" s="2"/>
      <c r="C153" s="2"/>
      <c r="D153" s="2"/>
      <c r="E153" s="2"/>
      <c r="Z153" s="2"/>
      <c r="AA153" s="2"/>
      <c r="AB153" s="2"/>
      <c r="AC153" s="2"/>
      <c r="AD153" s="2"/>
      <c r="AE153" s="2"/>
      <c r="AF153" s="2"/>
    </row>
    <row r="154" spans="1:32" ht="12.75">
      <c r="A154" s="2"/>
      <c r="B154" s="2"/>
      <c r="C154" s="2"/>
      <c r="D154" s="2"/>
      <c r="E154" s="2"/>
      <c r="Z154" s="2"/>
      <c r="AA154" s="2"/>
      <c r="AB154" s="2"/>
      <c r="AC154" s="2"/>
      <c r="AD154" s="2"/>
      <c r="AE154" s="2"/>
      <c r="AF154" s="2"/>
    </row>
    <row r="155" spans="1:32" ht="12.75">
      <c r="A155" s="2"/>
      <c r="B155" s="2"/>
      <c r="C155" s="2"/>
      <c r="D155" s="2"/>
      <c r="E155" s="2"/>
      <c r="Z155" s="2"/>
      <c r="AA155" s="2"/>
      <c r="AB155" s="2"/>
      <c r="AC155" s="2"/>
      <c r="AD155" s="2"/>
      <c r="AE155" s="2"/>
      <c r="AF155" s="2"/>
    </row>
    <row r="156" spans="1:32" ht="12.75">
      <c r="A156" s="2"/>
      <c r="B156" s="2"/>
      <c r="C156" s="2"/>
      <c r="D156" s="2"/>
      <c r="E156" s="2"/>
      <c r="Z156" s="2"/>
      <c r="AA156" s="2"/>
      <c r="AB156" s="2"/>
      <c r="AC156" s="2"/>
      <c r="AD156" s="2"/>
      <c r="AE156" s="2"/>
      <c r="AF156" s="2"/>
    </row>
    <row r="157" spans="1:32" ht="12.75">
      <c r="A157" s="2"/>
      <c r="B157" s="2"/>
      <c r="C157" s="2"/>
      <c r="D157" s="2"/>
      <c r="E157" s="2"/>
      <c r="Z157" s="2"/>
      <c r="AA157" s="2"/>
      <c r="AB157" s="2"/>
      <c r="AC157" s="2"/>
      <c r="AD157" s="2"/>
      <c r="AE157" s="2"/>
      <c r="AF157" s="2"/>
    </row>
    <row r="158" spans="1:32" ht="12.75">
      <c r="A158" s="2"/>
      <c r="B158" s="2"/>
      <c r="C158" s="2"/>
      <c r="D158" s="2"/>
      <c r="E158" s="2"/>
      <c r="Z158" s="2"/>
      <c r="AA158" s="2"/>
      <c r="AB158" s="2"/>
      <c r="AC158" s="2"/>
      <c r="AD158" s="2"/>
      <c r="AE158" s="2"/>
      <c r="AF158" s="2"/>
    </row>
    <row r="159" spans="1:32" ht="12.75">
      <c r="A159" s="2"/>
      <c r="B159" s="2"/>
      <c r="C159" s="2"/>
      <c r="D159" s="2"/>
      <c r="E159" s="2"/>
      <c r="Z159" s="2"/>
      <c r="AA159" s="2"/>
      <c r="AB159" s="2"/>
      <c r="AC159" s="2"/>
      <c r="AD159" s="2"/>
      <c r="AE159" s="2"/>
      <c r="AF159" s="2"/>
    </row>
    <row r="160" spans="1:32" ht="12.75">
      <c r="A160" s="2"/>
      <c r="B160" s="2"/>
      <c r="C160" s="2"/>
      <c r="D160" s="2"/>
      <c r="E160" s="2"/>
      <c r="Z160" s="2"/>
      <c r="AA160" s="2"/>
      <c r="AB160" s="2"/>
      <c r="AC160" s="2"/>
      <c r="AD160" s="2"/>
      <c r="AE160" s="2"/>
      <c r="AF160" s="2"/>
    </row>
    <row r="161" spans="1:32" ht="12.75">
      <c r="A161" s="2"/>
      <c r="B161" s="2"/>
      <c r="C161" s="2"/>
      <c r="D161" s="2"/>
      <c r="E161" s="2"/>
      <c r="Z161" s="2"/>
      <c r="AA161" s="2"/>
      <c r="AB161" s="2"/>
      <c r="AC161" s="2"/>
      <c r="AD161" s="2"/>
      <c r="AE161" s="2"/>
      <c r="AF161" s="2"/>
    </row>
    <row r="162" spans="1:32" ht="12.75">
      <c r="A162" s="11"/>
      <c r="B162" s="11"/>
      <c r="C162" s="11"/>
      <c r="D162" s="11"/>
      <c r="E162" s="11"/>
      <c r="Z162" s="2"/>
      <c r="AA162" s="2"/>
      <c r="AB162" s="2"/>
      <c r="AC162" s="2"/>
      <c r="AD162" s="2"/>
      <c r="AE162" s="2"/>
      <c r="AF162" s="2"/>
    </row>
    <row r="163" spans="1:32" ht="12.75">
      <c r="A163" s="2"/>
      <c r="B163" s="2"/>
      <c r="C163" s="2"/>
      <c r="D163" s="2"/>
      <c r="E163" s="2"/>
      <c r="Z163" s="2"/>
      <c r="AA163" s="2"/>
      <c r="AB163" s="2"/>
      <c r="AC163" s="2"/>
      <c r="AD163" s="2"/>
      <c r="AE163" s="2"/>
      <c r="AF163" s="2"/>
    </row>
    <row r="164" spans="1:32" ht="12.75">
      <c r="A164" s="2"/>
      <c r="B164" s="2"/>
      <c r="C164" s="2"/>
      <c r="D164" s="2"/>
      <c r="E164" s="2"/>
      <c r="Z164" s="2"/>
      <c r="AA164" s="2"/>
      <c r="AB164" s="2"/>
      <c r="AC164" s="2"/>
      <c r="AD164" s="2"/>
      <c r="AE164" s="2"/>
      <c r="AF164" s="2"/>
    </row>
    <row r="165" spans="1:32" ht="12.75">
      <c r="A165" s="2"/>
      <c r="B165" s="2"/>
      <c r="C165" s="2"/>
      <c r="D165" s="2"/>
      <c r="E165" s="2"/>
      <c r="Z165" s="2"/>
      <c r="AA165" s="2"/>
      <c r="AB165" s="2"/>
      <c r="AC165" s="2"/>
      <c r="AD165" s="2"/>
      <c r="AE165" s="2"/>
      <c r="AF165" s="2"/>
    </row>
    <row r="166" spans="1:32" ht="12.75">
      <c r="A166" s="2"/>
      <c r="B166" s="2"/>
      <c r="C166" s="2"/>
      <c r="D166" s="2"/>
      <c r="E166" s="2"/>
      <c r="Z166" s="2"/>
      <c r="AA166" s="2"/>
      <c r="AB166" s="2"/>
      <c r="AC166" s="2"/>
      <c r="AD166" s="2"/>
      <c r="AE166" s="2"/>
      <c r="AF166" s="2"/>
    </row>
    <row r="167" spans="1:32" ht="12.75">
      <c r="A167" s="20"/>
      <c r="B167" s="2"/>
      <c r="C167" s="2"/>
      <c r="D167" s="2"/>
      <c r="E167" s="2"/>
      <c r="Z167" s="2"/>
      <c r="AA167" s="2"/>
      <c r="AB167" s="2"/>
      <c r="AC167" s="2"/>
      <c r="AD167" s="2"/>
      <c r="AE167" s="2"/>
      <c r="AF167" s="2"/>
    </row>
    <row r="168" spans="1:32" ht="12.75">
      <c r="A168" s="2"/>
      <c r="B168" s="8"/>
      <c r="C168" s="2"/>
      <c r="D168" s="2"/>
      <c r="E168" s="2"/>
      <c r="Z168" s="2"/>
      <c r="AA168" s="2"/>
      <c r="AB168" s="2"/>
      <c r="AC168" s="2"/>
      <c r="AD168" s="2"/>
      <c r="AE168" s="2"/>
      <c r="AF168" s="2"/>
    </row>
    <row r="169" spans="1:32" ht="12.75">
      <c r="A169" s="21"/>
      <c r="B169" s="2"/>
      <c r="C169" s="11"/>
      <c r="D169" s="11"/>
      <c r="E169" s="11"/>
      <c r="Z169" s="2"/>
      <c r="AA169" s="2"/>
      <c r="AB169" s="2"/>
      <c r="AC169" s="2"/>
      <c r="AD169" s="2"/>
      <c r="AE169" s="2"/>
      <c r="AF169" s="2"/>
    </row>
    <row r="170" spans="1:32" ht="12.75">
      <c r="A170" s="2"/>
      <c r="B170" s="2"/>
      <c r="C170" s="2"/>
      <c r="D170" s="2"/>
      <c r="E170" s="2"/>
      <c r="Z170" s="2"/>
      <c r="AA170" s="2"/>
      <c r="AB170" s="2"/>
      <c r="AC170" s="2"/>
      <c r="AD170" s="2"/>
      <c r="AE170" s="2"/>
      <c r="AF170" s="2"/>
    </row>
    <row r="171" spans="1:32" ht="12.75">
      <c r="A171" s="2"/>
      <c r="B171" s="2"/>
      <c r="C171" s="2"/>
      <c r="D171" s="2"/>
      <c r="E171" s="2"/>
      <c r="Z171" s="2"/>
      <c r="AA171" s="2"/>
      <c r="AB171" s="2"/>
      <c r="AC171" s="2"/>
      <c r="AD171" s="2"/>
      <c r="AE171" s="2"/>
      <c r="AF171" s="2"/>
    </row>
    <row r="172" spans="1:32" ht="12.75">
      <c r="A172" s="2"/>
      <c r="B172" s="2"/>
      <c r="C172" s="2"/>
      <c r="D172" s="2"/>
      <c r="E172" s="2"/>
      <c r="Z172" s="2"/>
      <c r="AA172" s="2"/>
      <c r="AB172" s="2"/>
      <c r="AC172" s="2"/>
      <c r="AD172" s="2"/>
      <c r="AE172" s="2"/>
      <c r="AF172" s="2"/>
    </row>
    <row r="173" spans="1:32" ht="12.75">
      <c r="A173" s="2"/>
      <c r="B173" s="2"/>
      <c r="C173" s="2"/>
      <c r="D173" s="2"/>
      <c r="E173" s="2"/>
      <c r="Z173" s="2"/>
      <c r="AA173" s="2"/>
      <c r="AB173" s="2"/>
      <c r="AC173" s="2"/>
      <c r="AD173" s="2"/>
      <c r="AE173" s="2"/>
      <c r="AF173" s="2"/>
    </row>
    <row r="174" spans="1:32" ht="12.75">
      <c r="A174" s="2"/>
      <c r="B174" s="2"/>
      <c r="C174" s="2"/>
      <c r="D174" s="2"/>
      <c r="E174" s="2"/>
      <c r="Z174" s="2"/>
      <c r="AA174" s="2"/>
      <c r="AB174" s="2"/>
      <c r="AC174" s="2"/>
      <c r="AD174" s="2"/>
      <c r="AE174" s="2"/>
      <c r="AF174" s="2"/>
    </row>
    <row r="175" spans="1:32" ht="12.75">
      <c r="A175" s="2"/>
      <c r="B175" s="2"/>
      <c r="C175" s="2"/>
      <c r="D175" s="2"/>
      <c r="E175" s="2"/>
      <c r="Z175" s="2"/>
      <c r="AA175" s="2"/>
      <c r="AB175" s="2"/>
      <c r="AC175" s="2"/>
      <c r="AD175" s="2"/>
      <c r="AE175" s="2"/>
      <c r="AF175" s="2"/>
    </row>
    <row r="176" spans="1:32" ht="12.75">
      <c r="A176" s="2"/>
      <c r="B176" s="2"/>
      <c r="C176" s="2"/>
      <c r="D176" s="2"/>
      <c r="E176" s="2"/>
      <c r="Z176" s="2"/>
      <c r="AA176" s="2"/>
      <c r="AB176" s="2"/>
      <c r="AC176" s="2"/>
      <c r="AD176" s="2"/>
      <c r="AE176" s="2"/>
      <c r="AF176" s="2"/>
    </row>
    <row r="177" spans="1:32" ht="12.75">
      <c r="A177" s="2"/>
      <c r="B177" s="2"/>
      <c r="C177" s="2"/>
      <c r="D177" s="2"/>
      <c r="E177" s="2"/>
      <c r="Z177" s="2"/>
      <c r="AA177" s="2"/>
      <c r="AB177" s="2"/>
      <c r="AC177" s="2"/>
      <c r="AD177" s="2"/>
      <c r="AE177" s="2"/>
      <c r="AF177" s="2"/>
    </row>
    <row r="178" spans="1:32" ht="12.75">
      <c r="A178" s="2"/>
      <c r="B178" s="2"/>
      <c r="C178" s="2"/>
      <c r="D178" s="2"/>
      <c r="E178" s="2"/>
      <c r="Z178" s="2"/>
      <c r="AA178" s="2"/>
      <c r="AB178" s="2"/>
      <c r="AC178" s="2"/>
      <c r="AD178" s="2"/>
      <c r="AE178" s="2"/>
      <c r="AF178" s="2"/>
    </row>
    <row r="179" spans="1:32" ht="12.75">
      <c r="A179" s="2"/>
      <c r="B179" s="2"/>
      <c r="C179" s="2"/>
      <c r="D179" s="2"/>
      <c r="E179" s="2"/>
      <c r="Z179" s="2"/>
      <c r="AA179" s="2"/>
      <c r="AB179" s="2"/>
      <c r="AC179" s="2"/>
      <c r="AD179" s="2"/>
      <c r="AE179" s="2"/>
      <c r="AF179" s="2"/>
    </row>
    <row r="180" spans="1:32" ht="12.75">
      <c r="A180" s="11"/>
      <c r="B180" s="11"/>
      <c r="C180" s="11"/>
      <c r="D180" s="11"/>
      <c r="E180" s="11"/>
      <c r="Z180" s="2"/>
      <c r="AA180" s="2"/>
      <c r="AB180" s="2"/>
      <c r="AC180" s="2"/>
      <c r="AD180" s="2"/>
      <c r="AE180" s="2"/>
      <c r="AF180" s="2"/>
    </row>
    <row r="181" spans="1:32" ht="12.75">
      <c r="A181" s="2"/>
      <c r="B181" s="2"/>
      <c r="C181" s="2"/>
      <c r="D181" s="2"/>
      <c r="E181" s="2"/>
      <c r="Z181" s="2"/>
      <c r="AA181" s="2"/>
      <c r="AB181" s="2"/>
      <c r="AC181" s="2"/>
      <c r="AD181" s="2"/>
      <c r="AE181" s="2"/>
      <c r="AF181" s="2"/>
    </row>
    <row r="182" spans="1:32" ht="12.75">
      <c r="A182" s="2"/>
      <c r="B182" s="2"/>
      <c r="C182" s="2"/>
      <c r="D182" s="2"/>
      <c r="E182" s="2"/>
      <c r="Z182" s="2"/>
      <c r="AA182" s="2"/>
      <c r="AB182" s="2"/>
      <c r="AC182" s="2"/>
      <c r="AD182" s="2"/>
      <c r="AE182" s="2"/>
      <c r="AF182" s="2"/>
    </row>
    <row r="183" spans="1:32" ht="12.75">
      <c r="A183" s="2"/>
      <c r="B183" s="2"/>
      <c r="C183" s="2"/>
      <c r="D183" s="2"/>
      <c r="E183" s="2"/>
      <c r="Z183" s="2"/>
      <c r="AA183" s="2"/>
      <c r="AB183" s="2"/>
      <c r="AC183" s="2"/>
      <c r="AD183" s="2"/>
      <c r="AE183" s="2"/>
      <c r="AF183" s="2"/>
    </row>
    <row r="184" spans="1:32" ht="12.75">
      <c r="A184" s="2"/>
      <c r="B184" s="2"/>
      <c r="C184" s="2"/>
      <c r="D184" s="2"/>
      <c r="E184" s="2"/>
      <c r="Z184" s="2"/>
      <c r="AA184" s="2"/>
      <c r="AB184" s="2"/>
      <c r="AC184" s="2"/>
      <c r="AD184" s="2"/>
      <c r="AE184" s="2"/>
      <c r="AF184" s="2"/>
    </row>
    <row r="185" spans="1:32" ht="12.75">
      <c r="A185" s="2"/>
      <c r="B185" s="2"/>
      <c r="C185" s="2"/>
      <c r="D185" s="2"/>
      <c r="E185" s="2"/>
      <c r="Z185" s="2"/>
      <c r="AA185" s="2"/>
      <c r="AB185" s="2"/>
      <c r="AC185" s="2"/>
      <c r="AD185" s="2"/>
      <c r="AE185" s="2"/>
      <c r="AF185" s="2"/>
    </row>
    <row r="186" spans="1:32" ht="12.75">
      <c r="A186" s="2"/>
      <c r="B186" s="2"/>
      <c r="C186" s="2"/>
      <c r="D186" s="2"/>
      <c r="E186" s="2"/>
      <c r="Z186" s="2"/>
      <c r="AA186" s="2"/>
      <c r="AB186" s="2"/>
      <c r="AC186" s="2"/>
      <c r="AD186" s="2"/>
      <c r="AE186" s="2"/>
      <c r="AF186" s="2"/>
    </row>
    <row r="187" spans="1:32" ht="12.75">
      <c r="A187" s="2"/>
      <c r="B187" s="2"/>
      <c r="C187" s="2"/>
      <c r="D187" s="2"/>
      <c r="E187" s="2"/>
      <c r="Z187" s="2"/>
      <c r="AA187" s="2"/>
      <c r="AB187" s="2"/>
      <c r="AC187" s="2"/>
      <c r="AD187" s="2"/>
      <c r="AE187" s="2"/>
      <c r="AF187" s="2"/>
    </row>
    <row r="188" spans="1:32" ht="12.75">
      <c r="A188" s="2"/>
      <c r="B188" s="2"/>
      <c r="C188" s="2"/>
      <c r="D188" s="2"/>
      <c r="E188" s="2"/>
      <c r="Z188" s="2"/>
      <c r="AA188" s="2"/>
      <c r="AB188" s="2"/>
      <c r="AC188" s="2"/>
      <c r="AD188" s="2"/>
      <c r="AE188" s="2"/>
      <c r="AF188" s="2"/>
    </row>
    <row r="189" spans="1:32" ht="12.75">
      <c r="A189" s="2"/>
      <c r="B189" s="2"/>
      <c r="C189" s="2"/>
      <c r="D189" s="2"/>
      <c r="E189" s="2"/>
      <c r="Z189" s="2"/>
      <c r="AA189" s="2"/>
      <c r="AB189" s="2"/>
      <c r="AC189" s="2"/>
      <c r="AD189" s="2"/>
      <c r="AE189" s="2"/>
      <c r="AF189" s="2"/>
    </row>
    <row r="190" spans="1:32" ht="12.75">
      <c r="A190" s="11"/>
      <c r="B190" s="11"/>
      <c r="C190" s="2"/>
      <c r="D190" s="2"/>
      <c r="E190" s="2"/>
      <c r="Z190" s="2"/>
      <c r="AA190" s="2"/>
      <c r="AB190" s="2"/>
      <c r="AC190" s="2"/>
      <c r="AD190" s="2"/>
      <c r="AE190" s="2"/>
      <c r="AF190" s="2"/>
    </row>
    <row r="191" spans="1:32" ht="12.75">
      <c r="A191" s="2"/>
      <c r="B191" s="2"/>
      <c r="C191" s="2"/>
      <c r="D191" s="2"/>
      <c r="E191" s="2"/>
      <c r="Z191" s="2"/>
      <c r="AA191" s="2"/>
      <c r="AB191" s="2"/>
      <c r="AC191" s="2"/>
      <c r="AD191" s="2"/>
      <c r="AE191" s="2"/>
      <c r="AF191" s="2"/>
    </row>
    <row r="192" spans="1:32" ht="12.75">
      <c r="A192" s="2"/>
      <c r="B192" s="2"/>
      <c r="C192" s="2"/>
      <c r="D192" s="2"/>
      <c r="E192" s="2"/>
      <c r="Z192" s="2"/>
      <c r="AA192" s="2"/>
      <c r="AB192" s="2"/>
      <c r="AC192" s="2"/>
      <c r="AD192" s="2"/>
      <c r="AE192" s="2"/>
      <c r="AF192" s="2"/>
    </row>
    <row r="193" spans="1:32" ht="12.75">
      <c r="A193" s="2"/>
      <c r="B193" s="2"/>
      <c r="C193" s="2"/>
      <c r="D193" s="2"/>
      <c r="E193" s="2"/>
      <c r="Z193" s="2"/>
      <c r="AA193" s="2"/>
      <c r="AB193" s="2"/>
      <c r="AC193" s="2"/>
      <c r="AD193" s="2"/>
      <c r="AE193" s="2"/>
      <c r="AF193" s="2"/>
    </row>
    <row r="194" spans="1:32" ht="12.75">
      <c r="A194" s="2"/>
      <c r="B194" s="2"/>
      <c r="C194" s="2"/>
      <c r="D194" s="2"/>
      <c r="E194" s="2"/>
      <c r="Z194" s="2"/>
      <c r="AA194" s="2"/>
      <c r="AB194" s="2"/>
      <c r="AC194" s="2"/>
      <c r="AD194" s="2"/>
      <c r="AE194" s="2"/>
      <c r="AF194" s="2"/>
    </row>
    <row r="195" spans="1:32" ht="12.75">
      <c r="A195" s="2"/>
      <c r="B195" s="2"/>
      <c r="C195" s="2"/>
      <c r="D195" s="2"/>
      <c r="E195" s="2"/>
      <c r="Z195" s="2"/>
      <c r="AA195" s="2"/>
      <c r="AB195" s="2"/>
      <c r="AC195" s="2"/>
      <c r="AD195" s="2"/>
      <c r="AE195" s="2"/>
      <c r="AF195" s="2"/>
    </row>
    <row r="196" spans="1:32" ht="12.75">
      <c r="A196" s="2"/>
      <c r="B196" s="2"/>
      <c r="C196" s="2"/>
      <c r="D196" s="2"/>
      <c r="E196" s="2"/>
      <c r="Z196" s="2"/>
      <c r="AA196" s="2"/>
      <c r="AB196" s="2"/>
      <c r="AC196" s="2"/>
      <c r="AD196" s="2"/>
      <c r="AE196" s="2"/>
      <c r="AF196" s="2"/>
    </row>
    <row r="197" spans="1:32" ht="12.75">
      <c r="A197" s="2"/>
      <c r="B197" s="2"/>
      <c r="C197" s="2"/>
      <c r="D197" s="2"/>
      <c r="E197" s="2"/>
      <c r="Z197" s="2"/>
      <c r="AA197" s="2"/>
      <c r="AB197" s="2"/>
      <c r="AC197" s="2"/>
      <c r="AD197" s="2"/>
      <c r="AE197" s="2"/>
      <c r="AF197" s="2"/>
    </row>
    <row r="198" spans="1:32" ht="12.75">
      <c r="A198" s="2"/>
      <c r="B198" s="2"/>
      <c r="C198" s="2"/>
      <c r="D198" s="2"/>
      <c r="E198" s="2"/>
      <c r="Z198" s="2"/>
      <c r="AA198" s="2"/>
      <c r="AB198" s="2"/>
      <c r="AC198" s="2"/>
      <c r="AD198" s="2"/>
      <c r="AE198" s="2"/>
      <c r="AF198" s="2"/>
    </row>
    <row r="199" spans="1:32" ht="12.75">
      <c r="A199" s="2"/>
      <c r="B199" s="2"/>
      <c r="C199" s="2"/>
      <c r="D199" s="2"/>
      <c r="E199" s="2"/>
      <c r="Z199" s="2"/>
      <c r="AA199" s="2"/>
      <c r="AB199" s="2"/>
      <c r="AC199" s="2"/>
      <c r="AD199" s="2"/>
      <c r="AE199" s="2"/>
      <c r="AF199" s="2"/>
    </row>
    <row r="200" spans="1:32" ht="12.75">
      <c r="A200" s="2"/>
      <c r="B200" s="2"/>
      <c r="C200" s="2"/>
      <c r="D200" s="2"/>
      <c r="E200" s="2"/>
      <c r="Z200" s="2"/>
      <c r="AA200" s="2"/>
      <c r="AB200" s="2"/>
      <c r="AC200" s="2"/>
      <c r="AD200" s="2"/>
      <c r="AE200" s="2"/>
      <c r="AF200" s="2"/>
    </row>
    <row r="201" spans="1:32" ht="12.75">
      <c r="A201" s="2"/>
      <c r="B201" s="2"/>
      <c r="C201" s="2"/>
      <c r="D201" s="2"/>
      <c r="E201" s="2"/>
      <c r="Z201" s="2"/>
      <c r="AA201" s="2"/>
      <c r="AB201" s="2"/>
      <c r="AC201" s="2"/>
      <c r="AD201" s="2"/>
      <c r="AE201" s="2"/>
      <c r="AF201" s="2"/>
    </row>
    <row r="202" spans="1:32" ht="12.75">
      <c r="A202" s="2"/>
      <c r="B202" s="2"/>
      <c r="C202" s="2"/>
      <c r="D202" s="2"/>
      <c r="E202" s="2"/>
      <c r="Z202" s="2"/>
      <c r="AA202" s="2"/>
      <c r="AB202" s="2"/>
      <c r="AC202" s="2"/>
      <c r="AD202" s="2"/>
      <c r="AE202" s="2"/>
      <c r="AF202" s="2"/>
    </row>
    <row r="203" spans="1:32" ht="12.75">
      <c r="A203" s="2"/>
      <c r="B203" s="2"/>
      <c r="C203" s="2"/>
      <c r="D203" s="2"/>
      <c r="E203" s="2"/>
      <c r="Z203" s="2"/>
      <c r="AA203" s="2"/>
      <c r="AB203" s="2"/>
      <c r="AC203" s="2"/>
      <c r="AD203" s="2"/>
      <c r="AE203" s="2"/>
      <c r="AF203" s="2"/>
    </row>
    <row r="204" spans="1:32" ht="12.75">
      <c r="A204" s="2"/>
      <c r="B204" s="2"/>
      <c r="C204" s="2"/>
      <c r="D204" s="2"/>
      <c r="E204" s="2"/>
      <c r="Z204" s="2"/>
      <c r="AA204" s="2"/>
      <c r="AB204" s="2"/>
      <c r="AC204" s="2"/>
      <c r="AD204" s="2"/>
      <c r="AE204" s="2"/>
      <c r="AF204" s="2"/>
    </row>
    <row r="205" spans="1:32" ht="12.75">
      <c r="A205" s="2"/>
      <c r="B205" s="2"/>
      <c r="C205" s="2"/>
      <c r="D205" s="2"/>
      <c r="E205" s="2"/>
      <c r="Z205" s="2"/>
      <c r="AA205" s="2"/>
      <c r="AB205" s="2"/>
      <c r="AC205" s="2"/>
      <c r="AD205" s="2"/>
      <c r="AE205" s="2"/>
      <c r="AF205" s="2"/>
    </row>
    <row r="206" spans="1:32" ht="12.75">
      <c r="A206" s="2"/>
      <c r="B206" s="2"/>
      <c r="C206" s="2"/>
      <c r="D206" s="2"/>
      <c r="E206" s="2"/>
      <c r="Z206" s="2"/>
      <c r="AA206" s="2"/>
      <c r="AB206" s="2"/>
      <c r="AC206" s="2"/>
      <c r="AD206" s="2"/>
      <c r="AE206" s="2"/>
      <c r="AF206" s="2"/>
    </row>
    <row r="207" spans="1:32" ht="12.75">
      <c r="A207" s="2"/>
      <c r="B207" s="2"/>
      <c r="C207" s="2"/>
      <c r="D207" s="2"/>
      <c r="E207" s="2"/>
      <c r="Z207" s="2"/>
      <c r="AA207" s="2"/>
      <c r="AB207" s="2"/>
      <c r="AC207" s="2"/>
      <c r="AD207" s="2"/>
      <c r="AE207" s="2"/>
      <c r="AF207" s="2"/>
    </row>
    <row r="208" spans="1:32" ht="12.75">
      <c r="A208" s="2"/>
      <c r="B208" s="2"/>
      <c r="C208" s="2"/>
      <c r="D208" s="2"/>
      <c r="E208" s="2"/>
      <c r="Z208" s="2"/>
      <c r="AA208" s="2"/>
      <c r="AB208" s="2"/>
      <c r="AC208" s="2"/>
      <c r="AD208" s="2"/>
      <c r="AE208" s="2"/>
      <c r="AF208" s="2"/>
    </row>
    <row r="209" spans="1:32" ht="12.75">
      <c r="A209" s="2"/>
      <c r="B209" s="2"/>
      <c r="C209" s="2"/>
      <c r="D209" s="2"/>
      <c r="E209" s="2"/>
      <c r="Z209" s="2"/>
      <c r="AA209" s="2"/>
      <c r="AB209" s="2"/>
      <c r="AC209" s="2"/>
      <c r="AD209" s="2"/>
      <c r="AE209" s="2"/>
      <c r="AF209" s="2"/>
    </row>
    <row r="210" spans="1:32" ht="12.75">
      <c r="A210" s="2"/>
      <c r="B210" s="2"/>
      <c r="C210" s="2"/>
      <c r="D210" s="2"/>
      <c r="E210" s="2"/>
      <c r="Z210" s="2"/>
      <c r="AA210" s="2"/>
      <c r="AB210" s="2"/>
      <c r="AC210" s="2"/>
      <c r="AD210" s="2"/>
      <c r="AE210" s="2"/>
      <c r="AF210" s="2"/>
    </row>
    <row r="211" spans="1:32" ht="12.75">
      <c r="A211" s="2"/>
      <c r="B211" s="2"/>
      <c r="C211" s="2"/>
      <c r="D211" s="2"/>
      <c r="E211" s="2"/>
      <c r="Z211" s="2"/>
      <c r="AA211" s="2"/>
      <c r="AB211" s="2"/>
      <c r="AC211" s="2"/>
      <c r="AD211" s="2"/>
      <c r="AE211" s="2"/>
      <c r="AF211" s="2"/>
    </row>
    <row r="212" spans="1:32" ht="12.75">
      <c r="A212" s="2"/>
      <c r="B212" s="2"/>
      <c r="C212" s="2"/>
      <c r="D212" s="2"/>
      <c r="E212" s="2"/>
      <c r="Z212" s="2"/>
      <c r="AA212" s="2"/>
      <c r="AB212" s="2"/>
      <c r="AC212" s="2"/>
      <c r="AD212" s="2"/>
      <c r="AE212" s="2"/>
      <c r="AF212" s="2"/>
    </row>
    <row r="213" spans="1:32" ht="12.75">
      <c r="A213" s="2"/>
      <c r="B213" s="2"/>
      <c r="C213" s="2"/>
      <c r="D213" s="2"/>
      <c r="E213" s="2"/>
      <c r="Z213" s="2"/>
      <c r="AA213" s="2"/>
      <c r="AB213" s="2"/>
      <c r="AC213" s="2"/>
      <c r="AD213" s="2"/>
      <c r="AE213" s="2"/>
      <c r="AF213" s="2"/>
    </row>
    <row r="214" spans="1:32" ht="12.75">
      <c r="A214" s="2"/>
      <c r="B214" s="2"/>
      <c r="C214" s="2"/>
      <c r="D214" s="2"/>
      <c r="E214" s="2"/>
      <c r="Z214" s="2"/>
      <c r="AA214" s="2"/>
      <c r="AB214" s="2"/>
      <c r="AC214" s="2"/>
      <c r="AD214" s="2"/>
      <c r="AE214" s="2"/>
      <c r="AF214" s="2"/>
    </row>
    <row r="215" spans="1:32" ht="12.75">
      <c r="A215" s="2"/>
      <c r="B215" s="2"/>
      <c r="C215" s="2"/>
      <c r="D215" s="2"/>
      <c r="E215" s="2"/>
      <c r="Z215" s="2"/>
      <c r="AA215" s="2"/>
      <c r="AB215" s="2"/>
      <c r="AC215" s="2"/>
      <c r="AD215" s="2"/>
      <c r="AE215" s="2"/>
      <c r="AF215" s="2"/>
    </row>
    <row r="216" spans="1:32" ht="12.75">
      <c r="A216" s="11"/>
      <c r="B216" s="11"/>
      <c r="C216" s="11"/>
      <c r="D216" s="11"/>
      <c r="E216" s="11"/>
      <c r="Z216" s="2"/>
      <c r="AA216" s="2"/>
      <c r="AB216" s="2"/>
      <c r="AC216" s="2"/>
      <c r="AD216" s="2"/>
      <c r="AE216" s="2"/>
      <c r="AF216" s="2"/>
    </row>
    <row r="217" spans="1:32" ht="12.75">
      <c r="A217" s="2"/>
      <c r="B217" s="2"/>
      <c r="C217" s="2"/>
      <c r="D217" s="2"/>
      <c r="E217" s="2"/>
      <c r="Z217" s="2"/>
      <c r="AA217" s="2"/>
      <c r="AB217" s="2"/>
      <c r="AC217" s="2"/>
      <c r="AD217" s="2"/>
      <c r="AE217" s="2"/>
      <c r="AF217" s="2"/>
    </row>
    <row r="218" spans="1:32" ht="12.75">
      <c r="A218" s="2"/>
      <c r="B218" s="2"/>
      <c r="C218" s="2"/>
      <c r="D218" s="2"/>
      <c r="E218" s="2"/>
      <c r="Z218" s="2"/>
      <c r="AA218" s="2"/>
      <c r="AB218" s="2"/>
      <c r="AC218" s="2"/>
      <c r="AD218" s="2"/>
      <c r="AE218" s="2"/>
      <c r="AF218" s="2"/>
    </row>
    <row r="219" spans="1:32" ht="12.75">
      <c r="A219" s="2"/>
      <c r="B219" s="2"/>
      <c r="C219" s="2"/>
      <c r="D219" s="2"/>
      <c r="E219" s="2"/>
      <c r="Z219" s="2"/>
      <c r="AA219" s="2"/>
      <c r="AB219" s="2"/>
      <c r="AC219" s="2"/>
      <c r="AD219" s="2"/>
      <c r="AE219" s="2"/>
      <c r="AF219" s="2"/>
    </row>
    <row r="220" spans="1:32" ht="12.75">
      <c r="A220" s="20"/>
      <c r="B220" s="2"/>
      <c r="C220" s="2"/>
      <c r="D220" s="2"/>
      <c r="E220" s="2"/>
      <c r="Z220" s="2"/>
      <c r="AA220" s="2"/>
      <c r="AB220" s="2"/>
      <c r="AC220" s="2"/>
      <c r="AD220" s="2"/>
      <c r="AE220" s="2"/>
      <c r="AF220" s="2"/>
    </row>
    <row r="221" spans="1:32" ht="12.75">
      <c r="A221" s="2"/>
      <c r="B221" s="8"/>
      <c r="C221" s="2"/>
      <c r="D221" s="2"/>
      <c r="E221" s="2"/>
      <c r="Z221" s="2"/>
      <c r="AA221" s="2"/>
      <c r="AB221" s="2"/>
      <c r="AC221" s="2"/>
      <c r="AD221" s="2"/>
      <c r="AE221" s="2"/>
      <c r="AF221" s="2"/>
    </row>
    <row r="222" spans="1:32" ht="12.75">
      <c r="A222" s="21"/>
      <c r="B222" s="2"/>
      <c r="C222" s="11"/>
      <c r="D222" s="11"/>
      <c r="E222" s="11"/>
      <c r="Z222" s="2"/>
      <c r="AA222" s="2"/>
      <c r="AB222" s="2"/>
      <c r="AC222" s="2"/>
      <c r="AD222" s="2"/>
      <c r="AE222" s="2"/>
      <c r="AF222" s="2"/>
    </row>
    <row r="223" spans="1:32" ht="12.75">
      <c r="A223" s="2"/>
      <c r="B223" s="2"/>
      <c r="C223" s="2"/>
      <c r="D223" s="2"/>
      <c r="E223" s="2"/>
      <c r="Z223" s="2"/>
      <c r="AA223" s="2"/>
      <c r="AB223" s="2"/>
      <c r="AC223" s="2"/>
      <c r="AD223" s="2"/>
      <c r="AE223" s="2"/>
      <c r="AF223" s="2"/>
    </row>
    <row r="224" spans="1:32" ht="12.75">
      <c r="A224" s="2"/>
      <c r="B224" s="2"/>
      <c r="C224" s="2"/>
      <c r="D224" s="2"/>
      <c r="E224" s="2"/>
      <c r="Z224" s="2"/>
      <c r="AA224" s="2"/>
      <c r="AB224" s="2"/>
      <c r="AC224" s="2"/>
      <c r="AD224" s="2"/>
      <c r="AE224" s="2"/>
      <c r="AF224" s="2"/>
    </row>
    <row r="225" spans="1:32" ht="12.75">
      <c r="A225" s="2"/>
      <c r="B225" s="2"/>
      <c r="C225" s="2"/>
      <c r="D225" s="2"/>
      <c r="E225" s="2"/>
      <c r="Z225" s="2"/>
      <c r="AA225" s="2"/>
      <c r="AB225" s="2"/>
      <c r="AC225" s="2"/>
      <c r="AD225" s="2"/>
      <c r="AE225" s="2"/>
      <c r="AF225" s="2"/>
    </row>
    <row r="226" spans="1:32" ht="12.75">
      <c r="A226" s="2"/>
      <c r="B226" s="2"/>
      <c r="C226" s="2"/>
      <c r="D226" s="2"/>
      <c r="E226" s="2"/>
      <c r="Z226" s="2"/>
      <c r="AA226" s="2"/>
      <c r="AB226" s="2"/>
      <c r="AC226" s="2"/>
      <c r="AD226" s="2"/>
      <c r="AE226" s="2"/>
      <c r="AF226" s="2"/>
    </row>
    <row r="227" spans="1:32" ht="12.75">
      <c r="A227" s="2"/>
      <c r="B227" s="2"/>
      <c r="C227" s="2"/>
      <c r="D227" s="2"/>
      <c r="E227" s="2"/>
      <c r="Z227" s="2"/>
      <c r="AA227" s="2"/>
      <c r="AB227" s="2"/>
      <c r="AC227" s="2"/>
      <c r="AD227" s="2"/>
      <c r="AE227" s="2"/>
      <c r="AF227" s="2"/>
    </row>
    <row r="228" spans="1:32" ht="12.75">
      <c r="A228" s="2"/>
      <c r="B228" s="2"/>
      <c r="C228" s="2"/>
      <c r="D228" s="2"/>
      <c r="E228" s="2"/>
      <c r="Z228" s="2"/>
      <c r="AA228" s="2"/>
      <c r="AB228" s="2"/>
      <c r="AC228" s="2"/>
      <c r="AD228" s="2"/>
      <c r="AE228" s="2"/>
      <c r="AF228" s="2"/>
    </row>
    <row r="229" spans="1:32" ht="12.75">
      <c r="A229" s="2"/>
      <c r="B229" s="2"/>
      <c r="C229" s="2"/>
      <c r="D229" s="2"/>
      <c r="E229" s="2"/>
      <c r="Z229" s="2"/>
      <c r="AA229" s="2"/>
      <c r="AB229" s="2"/>
      <c r="AC229" s="2"/>
      <c r="AD229" s="2"/>
      <c r="AE229" s="2"/>
      <c r="AF229" s="2"/>
    </row>
    <row r="230" spans="1:32" ht="12.75">
      <c r="A230" s="2"/>
      <c r="B230" s="2"/>
      <c r="C230" s="2"/>
      <c r="D230" s="2"/>
      <c r="E230" s="2"/>
      <c r="Z230" s="2"/>
      <c r="AA230" s="2"/>
      <c r="AB230" s="2"/>
      <c r="AC230" s="2"/>
      <c r="AD230" s="2"/>
      <c r="AE230" s="2"/>
      <c r="AF230" s="2"/>
    </row>
    <row r="231" spans="1:32" ht="12.75">
      <c r="A231" s="2"/>
      <c r="B231" s="2"/>
      <c r="C231" s="2"/>
      <c r="D231" s="2"/>
      <c r="E231" s="2"/>
      <c r="Z231" s="2"/>
      <c r="AA231" s="2"/>
      <c r="AB231" s="2"/>
      <c r="AC231" s="2"/>
      <c r="AD231" s="2"/>
      <c r="AE231" s="2"/>
      <c r="AF231" s="2"/>
    </row>
    <row r="232" spans="1:32" ht="12.75">
      <c r="A232" s="2"/>
      <c r="B232" s="2"/>
      <c r="C232" s="2"/>
      <c r="D232" s="2"/>
      <c r="E232" s="2"/>
      <c r="Z232" s="2"/>
      <c r="AA232" s="2"/>
      <c r="AB232" s="2"/>
      <c r="AC232" s="2"/>
      <c r="AD232" s="2"/>
      <c r="AE232" s="2"/>
      <c r="AF232" s="2"/>
    </row>
    <row r="233" spans="1:32" ht="12.75">
      <c r="A233" s="11"/>
      <c r="B233" s="11"/>
      <c r="C233" s="11"/>
      <c r="D233" s="11"/>
      <c r="E233" s="11"/>
      <c r="Z233" s="2"/>
      <c r="AA233" s="2"/>
      <c r="AB233" s="2"/>
      <c r="AC233" s="2"/>
      <c r="AD233" s="2"/>
      <c r="AE233" s="2"/>
      <c r="AF233" s="2"/>
    </row>
    <row r="234" spans="1:32" ht="12.75">
      <c r="A234" s="2"/>
      <c r="B234" s="2"/>
      <c r="C234" s="2"/>
      <c r="D234" s="2"/>
      <c r="E234" s="2"/>
      <c r="Z234" s="2"/>
      <c r="AA234" s="2"/>
      <c r="AB234" s="2"/>
      <c r="AC234" s="2"/>
      <c r="AD234" s="2"/>
      <c r="AE234" s="2"/>
      <c r="AF234" s="2"/>
    </row>
    <row r="235" spans="1:32" ht="12.75">
      <c r="A235" s="2"/>
      <c r="B235" s="2"/>
      <c r="C235" s="2"/>
      <c r="D235" s="2"/>
      <c r="E235" s="2"/>
      <c r="Z235" s="2"/>
      <c r="AA235" s="2"/>
      <c r="AB235" s="2"/>
      <c r="AC235" s="2"/>
      <c r="AD235" s="2"/>
      <c r="AE235" s="2"/>
      <c r="AF235" s="2"/>
    </row>
    <row r="236" spans="1:32" ht="12.75">
      <c r="A236" s="2"/>
      <c r="B236" s="2"/>
      <c r="C236" s="2"/>
      <c r="D236" s="2"/>
      <c r="E236" s="2"/>
      <c r="Z236" s="2"/>
      <c r="AA236" s="2"/>
      <c r="AB236" s="2"/>
      <c r="AC236" s="2"/>
      <c r="AD236" s="2"/>
      <c r="AE236" s="2"/>
      <c r="AF236" s="2"/>
    </row>
    <row r="237" spans="1:32" ht="12.75">
      <c r="A237" s="2"/>
      <c r="B237" s="2"/>
      <c r="C237" s="2"/>
      <c r="D237" s="2"/>
      <c r="E237" s="2"/>
      <c r="Z237" s="2"/>
      <c r="AA237" s="2"/>
      <c r="AB237" s="2"/>
      <c r="AC237" s="2"/>
      <c r="AD237" s="2"/>
      <c r="AE237" s="2"/>
      <c r="AF237" s="2"/>
    </row>
    <row r="238" spans="1:32" ht="12.75">
      <c r="A238" s="2"/>
      <c r="B238" s="2"/>
      <c r="C238" s="2"/>
      <c r="D238" s="2"/>
      <c r="E238" s="2"/>
      <c r="Z238" s="2"/>
      <c r="AA238" s="2"/>
      <c r="AB238" s="2"/>
      <c r="AC238" s="2"/>
      <c r="AD238" s="2"/>
      <c r="AE238" s="2"/>
      <c r="AF238" s="2"/>
    </row>
    <row r="239" spans="1:32" ht="12.75">
      <c r="A239" s="2"/>
      <c r="B239" s="2"/>
      <c r="C239" s="2"/>
      <c r="D239" s="2"/>
      <c r="E239" s="2"/>
      <c r="Z239" s="2"/>
      <c r="AA239" s="2"/>
      <c r="AB239" s="2"/>
      <c r="AC239" s="2"/>
      <c r="AD239" s="2"/>
      <c r="AE239" s="2"/>
      <c r="AF239" s="2"/>
    </row>
    <row r="240" spans="1:32" ht="12.75">
      <c r="A240" s="2"/>
      <c r="B240" s="2"/>
      <c r="C240" s="2"/>
      <c r="D240" s="2"/>
      <c r="E240" s="2"/>
      <c r="Z240" s="2"/>
      <c r="AA240" s="2"/>
      <c r="AB240" s="2"/>
      <c r="AC240" s="2"/>
      <c r="AD240" s="2"/>
      <c r="AE240" s="2"/>
      <c r="AF240" s="2"/>
    </row>
    <row r="241" spans="1:32" ht="12.75">
      <c r="A241" s="2"/>
      <c r="B241" s="2"/>
      <c r="C241" s="2"/>
      <c r="D241" s="2"/>
      <c r="E241" s="2"/>
      <c r="Z241" s="2"/>
      <c r="AA241" s="2"/>
      <c r="AB241" s="2"/>
      <c r="AC241" s="2"/>
      <c r="AD241" s="2"/>
      <c r="AE241" s="2"/>
      <c r="AF241" s="2"/>
    </row>
    <row r="242" spans="1:32" ht="12.75">
      <c r="A242" s="2"/>
      <c r="B242" s="2"/>
      <c r="C242" s="2"/>
      <c r="D242" s="2"/>
      <c r="E242" s="2"/>
      <c r="Z242" s="2"/>
      <c r="AA242" s="2"/>
      <c r="AB242" s="2"/>
      <c r="AC242" s="2"/>
      <c r="AD242" s="2"/>
      <c r="AE242" s="2"/>
      <c r="AF242" s="2"/>
    </row>
    <row r="243" spans="1:32" ht="12.75">
      <c r="A243" s="11"/>
      <c r="B243" s="11"/>
      <c r="C243" s="2"/>
      <c r="D243" s="2"/>
      <c r="E243" s="2"/>
      <c r="Z243" s="2"/>
      <c r="AA243" s="2"/>
      <c r="AB243" s="2"/>
      <c r="AC243" s="2"/>
      <c r="AD243" s="2"/>
      <c r="AE243" s="2"/>
      <c r="AF243" s="2"/>
    </row>
    <row r="244" spans="1:32" ht="12.75">
      <c r="A244" s="2"/>
      <c r="B244" s="2"/>
      <c r="C244" s="2"/>
      <c r="D244" s="2"/>
      <c r="E244" s="2"/>
      <c r="Z244" s="2"/>
      <c r="AA244" s="2"/>
      <c r="AB244" s="2"/>
      <c r="AC244" s="2"/>
      <c r="AD244" s="2"/>
      <c r="AE244" s="2"/>
      <c r="AF244" s="2"/>
    </row>
    <row r="245" spans="1:32" ht="12.75">
      <c r="A245" s="2"/>
      <c r="B245" s="2"/>
      <c r="C245" s="2"/>
      <c r="D245" s="2"/>
      <c r="E245" s="2"/>
      <c r="Z245" s="2"/>
      <c r="AA245" s="2"/>
      <c r="AB245" s="2"/>
      <c r="AC245" s="2"/>
      <c r="AD245" s="2"/>
      <c r="AE245" s="2"/>
      <c r="AF245" s="2"/>
    </row>
    <row r="246" spans="1:32" ht="12.75">
      <c r="A246" s="2"/>
      <c r="B246" s="2"/>
      <c r="C246" s="2"/>
      <c r="D246" s="2"/>
      <c r="E246" s="2"/>
      <c r="Z246" s="2"/>
      <c r="AA246" s="2"/>
      <c r="AB246" s="2"/>
      <c r="AC246" s="2"/>
      <c r="AD246" s="2"/>
      <c r="AE246" s="2"/>
      <c r="AF246" s="2"/>
    </row>
    <row r="247" spans="1:32" ht="12.75">
      <c r="A247" s="2"/>
      <c r="B247" s="2"/>
      <c r="C247" s="2"/>
      <c r="D247" s="2"/>
      <c r="E247" s="2"/>
      <c r="Z247" s="2"/>
      <c r="AA247" s="2"/>
      <c r="AB247" s="2"/>
      <c r="AC247" s="2"/>
      <c r="AD247" s="2"/>
      <c r="AE247" s="2"/>
      <c r="AF247" s="2"/>
    </row>
    <row r="248" spans="1:32" ht="12.75">
      <c r="A248" s="2"/>
      <c r="B248" s="2"/>
      <c r="C248" s="2"/>
      <c r="D248" s="2"/>
      <c r="E248" s="2"/>
      <c r="Z248" s="2"/>
      <c r="AA248" s="2"/>
      <c r="AB248" s="2"/>
      <c r="AC248" s="2"/>
      <c r="AD248" s="2"/>
      <c r="AE248" s="2"/>
      <c r="AF248" s="2"/>
    </row>
    <row r="249" spans="1:32" ht="12.75">
      <c r="A249" s="2"/>
      <c r="B249" s="2"/>
      <c r="C249" s="2"/>
      <c r="D249" s="2"/>
      <c r="E249" s="2"/>
      <c r="Z249" s="2"/>
      <c r="AA249" s="2"/>
      <c r="AB249" s="2"/>
      <c r="AC249" s="2"/>
      <c r="AD249" s="2"/>
      <c r="AE249" s="2"/>
      <c r="AF249" s="2"/>
    </row>
    <row r="250" spans="1:32" ht="12.75">
      <c r="A250" s="2"/>
      <c r="B250" s="2"/>
      <c r="C250" s="2"/>
      <c r="D250" s="2"/>
      <c r="E250" s="2"/>
      <c r="Z250" s="2"/>
      <c r="AA250" s="2"/>
      <c r="AB250" s="2"/>
      <c r="AC250" s="2"/>
      <c r="AD250" s="2"/>
      <c r="AE250" s="2"/>
      <c r="AF250" s="2"/>
    </row>
    <row r="251" spans="1:32" ht="12.75">
      <c r="A251" s="2"/>
      <c r="B251" s="2"/>
      <c r="C251" s="2"/>
      <c r="D251" s="2"/>
      <c r="E251" s="2"/>
      <c r="Z251" s="2"/>
      <c r="AA251" s="2"/>
      <c r="AB251" s="2"/>
      <c r="AC251" s="2"/>
      <c r="AD251" s="2"/>
      <c r="AE251" s="2"/>
      <c r="AF251" s="2"/>
    </row>
    <row r="252" spans="1:32" ht="12.75">
      <c r="A252" s="2"/>
      <c r="B252" s="2"/>
      <c r="C252" s="2"/>
      <c r="D252" s="2"/>
      <c r="E252" s="2"/>
      <c r="Z252" s="2"/>
      <c r="AA252" s="2"/>
      <c r="AB252" s="2"/>
      <c r="AC252" s="2"/>
      <c r="AD252" s="2"/>
      <c r="AE252" s="2"/>
      <c r="AF252" s="2"/>
    </row>
    <row r="253" spans="1:32" ht="12.75">
      <c r="A253" s="2"/>
      <c r="B253" s="2"/>
      <c r="C253" s="2"/>
      <c r="D253" s="2"/>
      <c r="E253" s="2"/>
      <c r="Z253" s="2"/>
      <c r="AA253" s="2"/>
      <c r="AB253" s="2"/>
      <c r="AC253" s="2"/>
      <c r="AD253" s="2"/>
      <c r="AE253" s="2"/>
      <c r="AF253" s="2"/>
    </row>
    <row r="254" spans="1:32" ht="12.75">
      <c r="A254" s="2"/>
      <c r="B254" s="2"/>
      <c r="C254" s="2"/>
      <c r="D254" s="2"/>
      <c r="E254" s="2"/>
      <c r="Z254" s="2"/>
      <c r="AA254" s="2"/>
      <c r="AB254" s="2"/>
      <c r="AC254" s="2"/>
      <c r="AD254" s="2"/>
      <c r="AE254" s="2"/>
      <c r="AF254" s="2"/>
    </row>
    <row r="255" spans="1:32" ht="12.75">
      <c r="A255" s="2"/>
      <c r="B255" s="2"/>
      <c r="C255" s="2"/>
      <c r="D255" s="2"/>
      <c r="E255" s="2"/>
      <c r="Z255" s="2"/>
      <c r="AA255" s="2"/>
      <c r="AB255" s="2"/>
      <c r="AC255" s="2"/>
      <c r="AD255" s="2"/>
      <c r="AE255" s="2"/>
      <c r="AF255" s="2"/>
    </row>
    <row r="256" spans="1:32" ht="12.75">
      <c r="A256" s="2"/>
      <c r="B256" s="2"/>
      <c r="C256" s="2"/>
      <c r="D256" s="2"/>
      <c r="E256" s="2"/>
      <c r="Z256" s="2"/>
      <c r="AA256" s="2"/>
      <c r="AB256" s="2"/>
      <c r="AC256" s="2"/>
      <c r="AD256" s="2"/>
      <c r="AE256" s="2"/>
      <c r="AF256" s="2"/>
    </row>
    <row r="257" spans="1:32" ht="12.75">
      <c r="A257" s="2"/>
      <c r="B257" s="2"/>
      <c r="C257" s="2"/>
      <c r="D257" s="2"/>
      <c r="E257" s="2"/>
      <c r="Z257" s="2"/>
      <c r="AA257" s="2"/>
      <c r="AB257" s="2"/>
      <c r="AC257" s="2"/>
      <c r="AD257" s="2"/>
      <c r="AE257" s="2"/>
      <c r="AF257" s="2"/>
    </row>
    <row r="258" spans="1:32" ht="12.75">
      <c r="A258" s="2"/>
      <c r="B258" s="2"/>
      <c r="C258" s="2"/>
      <c r="D258" s="2"/>
      <c r="E258" s="2"/>
      <c r="Z258" s="2"/>
      <c r="AA258" s="2"/>
      <c r="AB258" s="2"/>
      <c r="AC258" s="2"/>
      <c r="AD258" s="2"/>
      <c r="AE258" s="2"/>
      <c r="AF258" s="2"/>
    </row>
    <row r="259" spans="1:32" ht="12.75">
      <c r="A259" s="2"/>
      <c r="B259" s="2"/>
      <c r="C259" s="2"/>
      <c r="D259" s="2"/>
      <c r="E259" s="2"/>
      <c r="Z259" s="2"/>
      <c r="AA259" s="2"/>
      <c r="AB259" s="2"/>
      <c r="AC259" s="2"/>
      <c r="AD259" s="2"/>
      <c r="AE259" s="2"/>
      <c r="AF259" s="2"/>
    </row>
    <row r="260" spans="1:32" ht="12.75">
      <c r="A260" s="2"/>
      <c r="B260" s="2"/>
      <c r="C260" s="2"/>
      <c r="D260" s="2"/>
      <c r="E260" s="2"/>
      <c r="Z260" s="2"/>
      <c r="AA260" s="2"/>
      <c r="AB260" s="2"/>
      <c r="AC260" s="2"/>
      <c r="AD260" s="2"/>
      <c r="AE260" s="2"/>
      <c r="AF260" s="2"/>
    </row>
    <row r="261" spans="1:32" ht="12.75">
      <c r="A261" s="2"/>
      <c r="B261" s="2"/>
      <c r="C261" s="2"/>
      <c r="D261" s="2"/>
      <c r="E261" s="2"/>
      <c r="Z261" s="2"/>
      <c r="AA261" s="2"/>
      <c r="AB261" s="2"/>
      <c r="AC261" s="2"/>
      <c r="AD261" s="2"/>
      <c r="AE261" s="2"/>
      <c r="AF261" s="2"/>
    </row>
    <row r="262" spans="1:32" ht="12.75">
      <c r="A262" s="2"/>
      <c r="B262" s="2"/>
      <c r="C262" s="2"/>
      <c r="D262" s="2"/>
      <c r="E262" s="2"/>
      <c r="Z262" s="2"/>
      <c r="AA262" s="2"/>
      <c r="AB262" s="2"/>
      <c r="AC262" s="2"/>
      <c r="AD262" s="2"/>
      <c r="AE262" s="2"/>
      <c r="AF262" s="2"/>
    </row>
    <row r="263" spans="1:32" ht="12.75">
      <c r="A263" s="2"/>
      <c r="B263" s="2"/>
      <c r="C263" s="2"/>
      <c r="D263" s="2"/>
      <c r="E263" s="2"/>
      <c r="Z263" s="2"/>
      <c r="AA263" s="2"/>
      <c r="AB263" s="2"/>
      <c r="AC263" s="2"/>
      <c r="AD263" s="2"/>
      <c r="AE263" s="2"/>
      <c r="AF263" s="2"/>
    </row>
    <row r="264" spans="1:32" ht="12.75">
      <c r="A264" s="2"/>
      <c r="B264" s="2"/>
      <c r="C264" s="2"/>
      <c r="D264" s="2"/>
      <c r="E264" s="2"/>
      <c r="Z264" s="2"/>
      <c r="AA264" s="2"/>
      <c r="AB264" s="2"/>
      <c r="AC264" s="2"/>
      <c r="AD264" s="2"/>
      <c r="AE264" s="2"/>
      <c r="AF264" s="2"/>
    </row>
    <row r="265" spans="1:32" ht="12.75">
      <c r="A265" s="2"/>
      <c r="B265" s="2"/>
      <c r="C265" s="2"/>
      <c r="D265" s="2"/>
      <c r="E265" s="2"/>
      <c r="Z265" s="2"/>
      <c r="AA265" s="2"/>
      <c r="AB265" s="2"/>
      <c r="AC265" s="2"/>
      <c r="AD265" s="2"/>
      <c r="AE265" s="2"/>
      <c r="AF265" s="2"/>
    </row>
    <row r="266" spans="1:32" ht="12.75">
      <c r="A266" s="2"/>
      <c r="B266" s="2"/>
      <c r="C266" s="2"/>
      <c r="D266" s="2"/>
      <c r="E266" s="2"/>
      <c r="Z266" s="2"/>
      <c r="AA266" s="2"/>
      <c r="AB266" s="2"/>
      <c r="AC266" s="2"/>
      <c r="AD266" s="2"/>
      <c r="AE266" s="2"/>
      <c r="AF266" s="2"/>
    </row>
    <row r="267" spans="1:32" ht="12.75">
      <c r="A267" s="2"/>
      <c r="B267" s="2"/>
      <c r="C267" s="2"/>
      <c r="D267" s="2"/>
      <c r="E267" s="2"/>
      <c r="Z267" s="2"/>
      <c r="AA267" s="2"/>
      <c r="AB267" s="2"/>
      <c r="AC267" s="2"/>
      <c r="AD267" s="2"/>
      <c r="AE267" s="2"/>
      <c r="AF267" s="2"/>
    </row>
    <row r="268" spans="1:32" ht="12.75">
      <c r="A268" s="2"/>
      <c r="B268" s="2"/>
      <c r="C268" s="2"/>
      <c r="D268" s="2"/>
      <c r="E268" s="2"/>
      <c r="Z268" s="2"/>
      <c r="AA268" s="2"/>
      <c r="AB268" s="2"/>
      <c r="AC268" s="2"/>
      <c r="AD268" s="2"/>
      <c r="AE268" s="2"/>
      <c r="AF268" s="2"/>
    </row>
    <row r="269" spans="1:32" ht="12.75">
      <c r="A269" s="11"/>
      <c r="B269" s="11"/>
      <c r="C269" s="11"/>
      <c r="D269" s="11"/>
      <c r="E269" s="11"/>
      <c r="Z269" s="2"/>
      <c r="AA269" s="2"/>
      <c r="AB269" s="2"/>
      <c r="AC269" s="2"/>
      <c r="AD269" s="2"/>
      <c r="AE269" s="2"/>
      <c r="AF269" s="2"/>
    </row>
    <row r="270" spans="1:32" ht="12.75">
      <c r="A270" s="2"/>
      <c r="B270" s="2"/>
      <c r="Z270" s="2"/>
      <c r="AA270" s="2"/>
      <c r="AB270" s="2"/>
      <c r="AC270" s="2"/>
      <c r="AD270" s="2"/>
      <c r="AE270" s="2"/>
      <c r="AF270" s="2"/>
    </row>
    <row r="271" spans="1:32" ht="12.75">
      <c r="A271" s="2"/>
      <c r="B271" s="2"/>
      <c r="Z271" s="2"/>
      <c r="AA271" s="2"/>
      <c r="AB271" s="2"/>
      <c r="AC271" s="2"/>
      <c r="AD271" s="2"/>
      <c r="AE271" s="2"/>
      <c r="AF271" s="2"/>
    </row>
    <row r="272" spans="1:32" ht="12.75">
      <c r="A272" s="2"/>
      <c r="B272" s="2"/>
      <c r="Z272" s="2"/>
      <c r="AA272" s="2"/>
      <c r="AB272" s="2"/>
      <c r="AC272" s="2"/>
      <c r="AD272" s="2"/>
      <c r="AE272" s="2"/>
      <c r="AF272" s="2"/>
    </row>
    <row r="273" spans="1:32" ht="12.75">
      <c r="A273" s="2"/>
      <c r="B273" s="2"/>
      <c r="Z273" s="2"/>
      <c r="AA273" s="2"/>
      <c r="AB273" s="2"/>
      <c r="AC273" s="2"/>
      <c r="AD273" s="2"/>
      <c r="AE273" s="2"/>
      <c r="AF273" s="2"/>
    </row>
    <row r="274" spans="1:32" ht="12.75">
      <c r="A274" s="2"/>
      <c r="B274" s="2"/>
      <c r="Z274" s="2"/>
      <c r="AA274" s="2"/>
      <c r="AB274" s="2"/>
      <c r="AC274" s="2"/>
      <c r="AD274" s="2"/>
      <c r="AE274" s="2"/>
      <c r="AF274" s="2"/>
    </row>
    <row r="275" spans="1:32" ht="12.75">
      <c r="A275" s="2"/>
      <c r="B275" s="2"/>
      <c r="Z275" s="2"/>
      <c r="AA275" s="2"/>
      <c r="AB275" s="2"/>
      <c r="AC275" s="2"/>
      <c r="AD275" s="2"/>
      <c r="AE275" s="2"/>
      <c r="AF275" s="2"/>
    </row>
    <row r="276" spans="1:32" ht="12.75">
      <c r="A276" s="2"/>
      <c r="B276" s="2"/>
      <c r="Z276" s="2"/>
      <c r="AA276" s="2"/>
      <c r="AB276" s="2"/>
      <c r="AC276" s="2"/>
      <c r="AD276" s="2"/>
      <c r="AE276" s="2"/>
      <c r="AF276" s="2"/>
    </row>
    <row r="277" spans="1:32" ht="12.75">
      <c r="A277" s="2"/>
      <c r="B277" s="2"/>
      <c r="Z277" s="2"/>
      <c r="AA277" s="2"/>
      <c r="AB277" s="2"/>
      <c r="AC277" s="2"/>
      <c r="AD277" s="2"/>
      <c r="AE277" s="2"/>
      <c r="AF277" s="2"/>
    </row>
    <row r="278" spans="1:32" ht="12.75">
      <c r="A278" s="2"/>
      <c r="B278" s="2"/>
      <c r="Z278" s="2"/>
      <c r="AA278" s="2"/>
      <c r="AB278" s="2"/>
      <c r="AC278" s="2"/>
      <c r="AD278" s="2"/>
      <c r="AE278" s="2"/>
      <c r="AF278" s="2"/>
    </row>
    <row r="279" spans="1:32" ht="12.75">
      <c r="A279" s="2"/>
      <c r="B279" s="2"/>
      <c r="Z279" s="2"/>
      <c r="AA279" s="2"/>
      <c r="AB279" s="2"/>
      <c r="AC279" s="2"/>
      <c r="AD279" s="2"/>
      <c r="AE279" s="2"/>
      <c r="AF279" s="2"/>
    </row>
    <row r="280" spans="1:32" ht="12.75">
      <c r="A280" s="2"/>
      <c r="B280" s="2"/>
      <c r="Z280" s="2"/>
      <c r="AA280" s="2"/>
      <c r="AB280" s="2"/>
      <c r="AC280" s="2"/>
      <c r="AD280" s="2"/>
      <c r="AE280" s="2"/>
      <c r="AF280" s="2"/>
    </row>
    <row r="281" spans="1:32" ht="12.75">
      <c r="A281" s="2"/>
      <c r="B281" s="2"/>
      <c r="Z281" s="2"/>
      <c r="AA281" s="2"/>
      <c r="AB281" s="2"/>
      <c r="AC281" s="2"/>
      <c r="AD281" s="2"/>
      <c r="AE281" s="2"/>
      <c r="AF281" s="2"/>
    </row>
    <row r="282" spans="1:32" ht="12.75">
      <c r="A282" s="2"/>
      <c r="B282" s="2"/>
      <c r="Z282" s="2"/>
      <c r="AA282" s="2"/>
      <c r="AB282" s="2"/>
      <c r="AC282" s="2"/>
      <c r="AD282" s="2"/>
      <c r="AE282" s="2"/>
      <c r="AF282" s="2"/>
    </row>
    <row r="283" spans="1:32" ht="12.75">
      <c r="A283" s="2"/>
      <c r="B283" s="2"/>
      <c r="Z283" s="2"/>
      <c r="AA283" s="2"/>
      <c r="AB283" s="2"/>
      <c r="AC283" s="2"/>
      <c r="AD283" s="2"/>
      <c r="AE283" s="2"/>
      <c r="AF283" s="2"/>
    </row>
    <row r="284" spans="1:32" ht="12.75">
      <c r="A284" s="2"/>
      <c r="B284" s="2"/>
      <c r="Z284" s="2"/>
      <c r="AA284" s="2"/>
      <c r="AB284" s="2"/>
      <c r="AC284" s="2"/>
      <c r="AD284" s="2"/>
      <c r="AE284" s="2"/>
      <c r="AF284" s="2"/>
    </row>
    <row r="285" spans="1:32" ht="12.75">
      <c r="A285" s="2"/>
      <c r="B285" s="2"/>
      <c r="Z285" s="2"/>
      <c r="AA285" s="2"/>
      <c r="AB285" s="2"/>
      <c r="AC285" s="2"/>
      <c r="AD285" s="2"/>
      <c r="AE285" s="2"/>
      <c r="AF285" s="2"/>
    </row>
    <row r="286" spans="1:32" ht="12.75">
      <c r="A286" s="2"/>
      <c r="B286" s="2"/>
      <c r="Z286" s="2"/>
      <c r="AA286" s="2"/>
      <c r="AB286" s="2"/>
      <c r="AC286" s="2"/>
      <c r="AD286" s="2"/>
      <c r="AE286" s="2"/>
      <c r="AF286" s="2"/>
    </row>
    <row r="287" spans="1:32" ht="12.75">
      <c r="A287" s="2"/>
      <c r="B287" s="2"/>
      <c r="Z287" s="2"/>
      <c r="AA287" s="2"/>
      <c r="AB287" s="2"/>
      <c r="AC287" s="2"/>
      <c r="AD287" s="2"/>
      <c r="AE287" s="2"/>
      <c r="AF287" s="2"/>
    </row>
    <row r="288" spans="1:32" ht="12.75">
      <c r="A288" s="2"/>
      <c r="B288" s="2"/>
      <c r="Z288" s="2"/>
      <c r="AA288" s="2"/>
      <c r="AB288" s="2"/>
      <c r="AC288" s="2"/>
      <c r="AD288" s="2"/>
      <c r="AE288" s="2"/>
      <c r="AF288" s="2"/>
    </row>
    <row r="289" spans="1:32" ht="12.75">
      <c r="A289" s="2"/>
      <c r="B289" s="2"/>
      <c r="Z289" s="2"/>
      <c r="AA289" s="2"/>
      <c r="AB289" s="2"/>
      <c r="AC289" s="2"/>
      <c r="AD289" s="2"/>
      <c r="AE289" s="2"/>
      <c r="AF289" s="2"/>
    </row>
    <row r="290" spans="1:32" ht="12.75">
      <c r="A290" s="2"/>
      <c r="B290" s="2"/>
      <c r="Z290" s="2"/>
      <c r="AA290" s="2"/>
      <c r="AB290" s="2"/>
      <c r="AC290" s="2"/>
      <c r="AD290" s="2"/>
      <c r="AE290" s="2"/>
      <c r="AF290" s="2"/>
    </row>
    <row r="291" spans="1:32" ht="12.75">
      <c r="A291" s="2"/>
      <c r="B291" s="2"/>
      <c r="Z291" s="2"/>
      <c r="AA291" s="2"/>
      <c r="AB291" s="2"/>
      <c r="AC291" s="2"/>
      <c r="AD291" s="2"/>
      <c r="AE291" s="2"/>
      <c r="AF291" s="2"/>
    </row>
    <row r="292" spans="1:32" ht="12.75">
      <c r="A292" s="2"/>
      <c r="B292" s="2"/>
      <c r="Z292" s="2"/>
      <c r="AA292" s="2"/>
      <c r="AB292" s="2"/>
      <c r="AC292" s="2"/>
      <c r="AD292" s="2"/>
      <c r="AE292" s="2"/>
      <c r="AF292" s="2"/>
    </row>
    <row r="293" spans="1:32" ht="12.75">
      <c r="A293" s="2"/>
      <c r="B293" s="2"/>
      <c r="Z293" s="2"/>
      <c r="AA293" s="2"/>
      <c r="AB293" s="2"/>
      <c r="AC293" s="2"/>
      <c r="AD293" s="2"/>
      <c r="AE293" s="2"/>
      <c r="AF293" s="2"/>
    </row>
    <row r="294" spans="1:32" ht="12.75">
      <c r="A294" s="2"/>
      <c r="B294" s="2"/>
      <c r="Z294" s="2"/>
      <c r="AA294" s="2"/>
      <c r="AB294" s="2"/>
      <c r="AC294" s="2"/>
      <c r="AD294" s="2"/>
      <c r="AE294" s="2"/>
      <c r="AF294" s="2"/>
    </row>
    <row r="295" spans="1:32" ht="12.75">
      <c r="A295" s="2"/>
      <c r="B295" s="2"/>
      <c r="Z295" s="2"/>
      <c r="AA295" s="2"/>
      <c r="AB295" s="2"/>
      <c r="AC295" s="2"/>
      <c r="AD295" s="2"/>
      <c r="AE295" s="2"/>
      <c r="AF295" s="2"/>
    </row>
    <row r="296" spans="1:32" ht="12.75">
      <c r="A296" s="2"/>
      <c r="B296" s="2"/>
      <c r="Z296" s="2"/>
      <c r="AA296" s="2"/>
      <c r="AB296" s="2"/>
      <c r="AC296" s="2"/>
      <c r="AD296" s="2"/>
      <c r="AE296" s="2"/>
      <c r="AF296" s="2"/>
    </row>
    <row r="297" spans="1:32" ht="12.75">
      <c r="A297" s="2"/>
      <c r="B297" s="2"/>
      <c r="Z297" s="2"/>
      <c r="AA297" s="2"/>
      <c r="AB297" s="2"/>
      <c r="AC297" s="2"/>
      <c r="AD297" s="2"/>
      <c r="AE297" s="2"/>
      <c r="AF297" s="2"/>
    </row>
    <row r="298" spans="1:32" ht="12.75">
      <c r="A298" s="2"/>
      <c r="B298" s="2"/>
      <c r="Z298" s="2"/>
      <c r="AA298" s="2"/>
      <c r="AB298" s="2"/>
      <c r="AC298" s="2"/>
      <c r="AD298" s="2"/>
      <c r="AE298" s="2"/>
      <c r="AF298" s="2"/>
    </row>
    <row r="299" spans="1:32" ht="12.75">
      <c r="A299" s="2"/>
      <c r="B299" s="2"/>
      <c r="Z299" s="2"/>
      <c r="AA299" s="2"/>
      <c r="AB299" s="2"/>
      <c r="AC299" s="2"/>
      <c r="AD299" s="2"/>
      <c r="AE299" s="2"/>
      <c r="AF299" s="2"/>
    </row>
    <row r="300" spans="1:32" ht="12.75">
      <c r="A300" s="2"/>
      <c r="B300" s="2"/>
      <c r="Z300" s="2"/>
      <c r="AA300" s="2"/>
      <c r="AB300" s="2"/>
      <c r="AC300" s="2"/>
      <c r="AD300" s="2"/>
      <c r="AE300" s="2"/>
      <c r="AF300" s="2"/>
    </row>
    <row r="301" spans="1:32" ht="12.75">
      <c r="A301" s="2"/>
      <c r="B301" s="2"/>
      <c r="Z301" s="2"/>
      <c r="AA301" s="2"/>
      <c r="AB301" s="2"/>
      <c r="AC301" s="2"/>
      <c r="AD301" s="2"/>
      <c r="AE301" s="2"/>
      <c r="AF301" s="2"/>
    </row>
    <row r="302" spans="1:32" ht="12.75">
      <c r="A302" s="2"/>
      <c r="B302" s="2"/>
      <c r="Z302" s="2"/>
      <c r="AA302" s="2"/>
      <c r="AB302" s="2"/>
      <c r="AC302" s="2"/>
      <c r="AD302" s="2"/>
      <c r="AE302" s="2"/>
      <c r="AF302" s="2"/>
    </row>
    <row r="303" spans="1:32" ht="12.75">
      <c r="A303" s="2"/>
      <c r="B303" s="2"/>
      <c r="Z303" s="2"/>
      <c r="AA303" s="2"/>
      <c r="AB303" s="2"/>
      <c r="AC303" s="2"/>
      <c r="AD303" s="2"/>
      <c r="AE303" s="2"/>
      <c r="AF303" s="2"/>
    </row>
    <row r="304" spans="1:32" ht="12.75">
      <c r="A304" s="2"/>
      <c r="B304" s="2"/>
      <c r="Z304" s="2"/>
      <c r="AA304" s="2"/>
      <c r="AB304" s="2"/>
      <c r="AC304" s="2"/>
      <c r="AD304" s="2"/>
      <c r="AE304" s="2"/>
      <c r="AF304" s="2"/>
    </row>
    <row r="305" spans="1:32" ht="12.75">
      <c r="A305" s="2"/>
      <c r="B305" s="2"/>
      <c r="Z305" s="2"/>
      <c r="AA305" s="2"/>
      <c r="AB305" s="2"/>
      <c r="AC305" s="2"/>
      <c r="AD305" s="2"/>
      <c r="AE305" s="2"/>
      <c r="AF305" s="2"/>
    </row>
    <row r="306" spans="1:32" ht="12.75">
      <c r="A306" s="2"/>
      <c r="B306" s="2"/>
      <c r="Z306" s="2"/>
      <c r="AA306" s="2"/>
      <c r="AB306" s="2"/>
      <c r="AC306" s="2"/>
      <c r="AD306" s="2"/>
      <c r="AE306" s="2"/>
      <c r="AF306" s="2"/>
    </row>
    <row r="307" spans="1:32" ht="12.75">
      <c r="A307" s="2"/>
      <c r="B307" s="2"/>
      <c r="Z307" s="2"/>
      <c r="AA307" s="2"/>
      <c r="AB307" s="2"/>
      <c r="AC307" s="2"/>
      <c r="AD307" s="2"/>
      <c r="AE307" s="2"/>
      <c r="AF307" s="2"/>
    </row>
    <row r="308" spans="1:32" ht="12.75">
      <c r="A308" s="2"/>
      <c r="B308" s="2"/>
      <c r="Z308" s="2"/>
      <c r="AA308" s="2"/>
      <c r="AB308" s="2"/>
      <c r="AC308" s="2"/>
      <c r="AD308" s="2"/>
      <c r="AE308" s="2"/>
      <c r="AF308" s="2"/>
    </row>
    <row r="309" spans="1:32" ht="12.75">
      <c r="A309" s="2"/>
      <c r="B309" s="2"/>
      <c r="Z309" s="2"/>
      <c r="AA309" s="2"/>
      <c r="AB309" s="2"/>
      <c r="AC309" s="2"/>
      <c r="AD309" s="2"/>
      <c r="AE309" s="2"/>
      <c r="AF309" s="2"/>
    </row>
    <row r="310" spans="1:32" ht="12.75">
      <c r="A310" s="2"/>
      <c r="B310" s="2"/>
      <c r="Z310" s="2"/>
      <c r="AA310" s="2"/>
      <c r="AB310" s="2"/>
      <c r="AC310" s="2"/>
      <c r="AD310" s="2"/>
      <c r="AE310" s="2"/>
      <c r="AF310" s="2"/>
    </row>
    <row r="311" spans="1:32" ht="12.75">
      <c r="A311" s="2"/>
      <c r="B311" s="2"/>
      <c r="Z311" s="2"/>
      <c r="AA311" s="2"/>
      <c r="AB311" s="2"/>
      <c r="AC311" s="2"/>
      <c r="AD311" s="2"/>
      <c r="AE311" s="2"/>
      <c r="AF311" s="2"/>
    </row>
    <row r="312" spans="1:32" ht="12.75">
      <c r="A312" s="2"/>
      <c r="B312" s="2"/>
      <c r="Z312" s="2"/>
      <c r="AA312" s="2"/>
      <c r="AB312" s="2"/>
      <c r="AC312" s="2"/>
      <c r="AD312" s="2"/>
      <c r="AE312" s="2"/>
      <c r="AF312" s="2"/>
    </row>
    <row r="313" spans="1:32" ht="12.75">
      <c r="A313" s="2"/>
      <c r="B313" s="2"/>
      <c r="Z313" s="2"/>
      <c r="AA313" s="2"/>
      <c r="AB313" s="2"/>
      <c r="AC313" s="2"/>
      <c r="AD313" s="2"/>
      <c r="AE313" s="2"/>
      <c r="AF313" s="2"/>
    </row>
    <row r="314" spans="1:32" ht="12.75">
      <c r="A314" s="2"/>
      <c r="B314" s="2"/>
      <c r="Z314" s="2"/>
      <c r="AA314" s="2"/>
      <c r="AB314" s="2"/>
      <c r="AC314" s="2"/>
      <c r="AD314" s="2"/>
      <c r="AE314" s="2"/>
      <c r="AF314" s="2"/>
    </row>
    <row r="315" spans="1:32" ht="12.75">
      <c r="A315" s="2"/>
      <c r="B315" s="2"/>
      <c r="Z315" s="2"/>
      <c r="AA315" s="2"/>
      <c r="AB315" s="2"/>
      <c r="AC315" s="2"/>
      <c r="AD315" s="2"/>
      <c r="AE315" s="2"/>
      <c r="AF315" s="2"/>
    </row>
    <row r="316" spans="1:32" ht="12.75">
      <c r="A316" s="2"/>
      <c r="B316" s="2"/>
      <c r="Z316" s="2"/>
      <c r="AA316" s="2"/>
      <c r="AB316" s="2"/>
      <c r="AC316" s="2"/>
      <c r="AD316" s="2"/>
      <c r="AE316" s="2"/>
      <c r="AF316" s="2"/>
    </row>
    <row r="317" spans="1:32" ht="12.75">
      <c r="A317" s="2"/>
      <c r="B317" s="2"/>
      <c r="Z317" s="2"/>
      <c r="AA317" s="2"/>
      <c r="AB317" s="2"/>
      <c r="AC317" s="2"/>
      <c r="AD317" s="2"/>
      <c r="AE317" s="2"/>
      <c r="AF317" s="2"/>
    </row>
    <row r="318" spans="1:32" ht="12.75">
      <c r="A318" s="2"/>
      <c r="B318" s="2"/>
      <c r="Z318" s="2"/>
      <c r="AA318" s="2"/>
      <c r="AB318" s="2"/>
      <c r="AC318" s="2"/>
      <c r="AD318" s="2"/>
      <c r="AE318" s="2"/>
      <c r="AF318" s="2"/>
    </row>
    <row r="319" spans="1:32" ht="12.75">
      <c r="A319" s="2"/>
      <c r="B319" s="2"/>
      <c r="Z319" s="2"/>
      <c r="AA319" s="2"/>
      <c r="AB319" s="2"/>
      <c r="AC319" s="2"/>
      <c r="AD319" s="2"/>
      <c r="AE319" s="2"/>
      <c r="AF319" s="2"/>
    </row>
    <row r="320" spans="1:32" ht="12.75">
      <c r="A320" s="2"/>
      <c r="B320" s="2"/>
      <c r="Z320" s="2"/>
      <c r="AA320" s="2"/>
      <c r="AB320" s="2"/>
      <c r="AC320" s="2"/>
      <c r="AD320" s="2"/>
      <c r="AE320" s="2"/>
      <c r="AF320" s="2"/>
    </row>
    <row r="321" spans="1:32" ht="12.75">
      <c r="A321" s="2"/>
      <c r="B321" s="2"/>
      <c r="Z321" s="2"/>
      <c r="AA321" s="2"/>
      <c r="AB321" s="2"/>
      <c r="AC321" s="2"/>
      <c r="AD321" s="2"/>
      <c r="AE321" s="2"/>
      <c r="AF321" s="2"/>
    </row>
    <row r="322" spans="1:32" ht="12.75">
      <c r="A322" s="2"/>
      <c r="B322" s="2"/>
      <c r="Z322" s="2"/>
      <c r="AA322" s="2"/>
      <c r="AB322" s="2"/>
      <c r="AC322" s="2"/>
      <c r="AD322" s="2"/>
      <c r="AE322" s="2"/>
      <c r="AF322" s="2"/>
    </row>
    <row r="323" spans="1:32" ht="12.75">
      <c r="A323" s="2"/>
      <c r="B323" s="2"/>
      <c r="Z323" s="2"/>
      <c r="AA323" s="2"/>
      <c r="AB323" s="2"/>
      <c r="AC323" s="2"/>
      <c r="AD323" s="2"/>
      <c r="AE323" s="2"/>
      <c r="AF323" s="2"/>
    </row>
    <row r="324" spans="1:32" ht="12.75">
      <c r="A324" s="2"/>
      <c r="B324" s="2"/>
      <c r="Z324" s="2"/>
      <c r="AA324" s="2"/>
      <c r="AB324" s="2"/>
      <c r="AC324" s="2"/>
      <c r="AD324" s="2"/>
      <c r="AE324" s="2"/>
      <c r="AF324" s="2"/>
    </row>
    <row r="325" spans="1:32" ht="12.75">
      <c r="A325" s="2"/>
      <c r="B325" s="2"/>
      <c r="Z325" s="2"/>
      <c r="AA325" s="2"/>
      <c r="AB325" s="2"/>
      <c r="AC325" s="2"/>
      <c r="AD325" s="2"/>
      <c r="AE325" s="2"/>
      <c r="AF325" s="2"/>
    </row>
    <row r="326" spans="1:32" ht="12.75">
      <c r="A326" s="2"/>
      <c r="B326" s="2"/>
      <c r="Z326" s="2"/>
      <c r="AA326" s="2"/>
      <c r="AB326" s="2"/>
      <c r="AC326" s="2"/>
      <c r="AD326" s="2"/>
      <c r="AE326" s="2"/>
      <c r="AF326" s="2"/>
    </row>
    <row r="327" spans="1:32" ht="12.75">
      <c r="A327" s="2"/>
      <c r="B327" s="2"/>
      <c r="Z327" s="2"/>
      <c r="AA327" s="2"/>
      <c r="AB327" s="2"/>
      <c r="AC327" s="2"/>
      <c r="AD327" s="2"/>
      <c r="AE327" s="2"/>
      <c r="AF327" s="2"/>
    </row>
    <row r="328" spans="1:32" ht="12.75">
      <c r="A328" s="2"/>
      <c r="B328" s="2"/>
      <c r="Z328" s="2"/>
      <c r="AA328" s="2"/>
      <c r="AB328" s="2"/>
      <c r="AC328" s="2"/>
      <c r="AD328" s="2"/>
      <c r="AE328" s="2"/>
      <c r="AF328" s="2"/>
    </row>
    <row r="329" spans="1:32" ht="12.75">
      <c r="A329" s="2"/>
      <c r="B329" s="2"/>
      <c r="Z329" s="2"/>
      <c r="AA329" s="2"/>
      <c r="AB329" s="2"/>
      <c r="AC329" s="2"/>
      <c r="AD329" s="2"/>
      <c r="AE329" s="2"/>
      <c r="AF329" s="2"/>
    </row>
    <row r="330" spans="1:32" ht="12.75">
      <c r="A330" s="2"/>
      <c r="B330" s="2"/>
      <c r="Z330" s="2"/>
      <c r="AA330" s="2"/>
      <c r="AB330" s="2"/>
      <c r="AC330" s="2"/>
      <c r="AD330" s="2"/>
      <c r="AE330" s="2"/>
      <c r="AF330" s="2"/>
    </row>
    <row r="331" spans="1:32" ht="12.75">
      <c r="A331" s="2"/>
      <c r="B331" s="2"/>
      <c r="Z331" s="2"/>
      <c r="AA331" s="2"/>
      <c r="AB331" s="2"/>
      <c r="AC331" s="2"/>
      <c r="AD331" s="2"/>
      <c r="AE331" s="2"/>
      <c r="AF331" s="2"/>
    </row>
    <row r="332" spans="1:32" ht="12.75">
      <c r="A332" s="2"/>
      <c r="B332" s="2"/>
      <c r="Z332" s="2"/>
      <c r="AA332" s="2"/>
      <c r="AB332" s="2"/>
      <c r="AC332" s="2"/>
      <c r="AD332" s="2"/>
      <c r="AE332" s="2"/>
      <c r="AF332" s="2"/>
    </row>
    <row r="333" spans="1:32" ht="12.75">
      <c r="A333" s="2"/>
      <c r="B333" s="2"/>
      <c r="Z333" s="2"/>
      <c r="AA333" s="2"/>
      <c r="AB333" s="2"/>
      <c r="AC333" s="2"/>
      <c r="AD333" s="2"/>
      <c r="AE333" s="2"/>
      <c r="AF333" s="2"/>
    </row>
    <row r="334" spans="1:32" ht="12.75">
      <c r="A334" s="2"/>
      <c r="B334" s="2"/>
      <c r="Z334" s="2"/>
      <c r="AA334" s="2"/>
      <c r="AB334" s="2"/>
      <c r="AC334" s="2"/>
      <c r="AD334" s="2"/>
      <c r="AE334" s="2"/>
      <c r="AF334" s="2"/>
    </row>
    <row r="335" spans="1:32" ht="12.75">
      <c r="A335" s="2"/>
      <c r="B335" s="2"/>
      <c r="Z335" s="2"/>
      <c r="AA335" s="2"/>
      <c r="AB335" s="2"/>
      <c r="AC335" s="2"/>
      <c r="AD335" s="2"/>
      <c r="AE335" s="2"/>
      <c r="AF335" s="2"/>
    </row>
    <row r="336" spans="1:32" ht="12.75">
      <c r="A336" s="2"/>
      <c r="B336" s="2"/>
      <c r="Z336" s="2"/>
      <c r="AA336" s="2"/>
      <c r="AB336" s="2"/>
      <c r="AC336" s="2"/>
      <c r="AD336" s="2"/>
      <c r="AE336" s="2"/>
      <c r="AF336" s="2"/>
    </row>
    <row r="337" spans="1:32" ht="12.75">
      <c r="A337" s="2"/>
      <c r="B337" s="2"/>
      <c r="Z337" s="2"/>
      <c r="AA337" s="2"/>
      <c r="AB337" s="2"/>
      <c r="AC337" s="2"/>
      <c r="AD337" s="2"/>
      <c r="AE337" s="2"/>
      <c r="AF337" s="2"/>
    </row>
    <row r="338" spans="1:32" ht="12.75">
      <c r="A338" s="2"/>
      <c r="B338" s="2"/>
      <c r="Z338" s="2"/>
      <c r="AA338" s="2"/>
      <c r="AB338" s="2"/>
      <c r="AC338" s="2"/>
      <c r="AD338" s="2"/>
      <c r="AE338" s="2"/>
      <c r="AF338" s="2"/>
    </row>
    <row r="339" spans="1:32" ht="12.75">
      <c r="A339" s="2"/>
      <c r="B339" s="2"/>
      <c r="Z339" s="2"/>
      <c r="AA339" s="2"/>
      <c r="AB339" s="2"/>
      <c r="AC339" s="2"/>
      <c r="AD339" s="2"/>
      <c r="AE339" s="2"/>
      <c r="AF339" s="2"/>
    </row>
    <row r="340" spans="1:32" ht="12.75">
      <c r="A340" s="2"/>
      <c r="B340" s="2"/>
      <c r="Z340" s="2"/>
      <c r="AA340" s="2"/>
      <c r="AB340" s="2"/>
      <c r="AC340" s="2"/>
      <c r="AD340" s="2"/>
      <c r="AE340" s="2"/>
      <c r="AF340" s="2"/>
    </row>
    <row r="341" spans="1:32" ht="12.75">
      <c r="A341" s="2"/>
      <c r="B341" s="2"/>
      <c r="Z341" s="2"/>
      <c r="AA341" s="2"/>
      <c r="AB341" s="2"/>
      <c r="AC341" s="2"/>
      <c r="AD341" s="2"/>
      <c r="AE341" s="2"/>
      <c r="AF341" s="2"/>
    </row>
    <row r="342" spans="1:32" ht="12.75">
      <c r="A342" s="2"/>
      <c r="B342" s="2"/>
      <c r="Z342" s="2"/>
      <c r="AA342" s="2"/>
      <c r="AB342" s="2"/>
      <c r="AC342" s="2"/>
      <c r="AD342" s="2"/>
      <c r="AE342" s="2"/>
      <c r="AF342" s="2"/>
    </row>
    <row r="343" spans="1:32" ht="12.75">
      <c r="A343" s="2"/>
      <c r="B343" s="2"/>
      <c r="Z343" s="2"/>
      <c r="AA343" s="2"/>
      <c r="AB343" s="2"/>
      <c r="AC343" s="2"/>
      <c r="AD343" s="2"/>
      <c r="AE343" s="2"/>
      <c r="AF343" s="2"/>
    </row>
    <row r="344" spans="1:32" ht="12.75">
      <c r="A344" s="2"/>
      <c r="B344" s="2"/>
      <c r="Z344" s="2"/>
      <c r="AA344" s="2"/>
      <c r="AB344" s="2"/>
      <c r="AC344" s="2"/>
      <c r="AD344" s="2"/>
      <c r="AE344" s="2"/>
      <c r="AF344" s="2"/>
    </row>
    <row r="345" spans="1:32" ht="12.75">
      <c r="A345" s="2"/>
      <c r="B345" s="2"/>
      <c r="Z345" s="2"/>
      <c r="AA345" s="2"/>
      <c r="AB345" s="2"/>
      <c r="AC345" s="2"/>
      <c r="AD345" s="2"/>
      <c r="AE345" s="2"/>
      <c r="AF345" s="2"/>
    </row>
    <row r="346" spans="1:32" ht="12.75">
      <c r="A346" s="2"/>
      <c r="B346" s="2"/>
      <c r="Z346" s="2"/>
      <c r="AA346" s="2"/>
      <c r="AB346" s="2"/>
      <c r="AC346" s="2"/>
      <c r="AD346" s="2"/>
      <c r="AE346" s="2"/>
      <c r="AF346" s="2"/>
    </row>
    <row r="347" spans="1:32" ht="12.75">
      <c r="A347" s="2"/>
      <c r="B347" s="2"/>
      <c r="Z347" s="2"/>
      <c r="AA347" s="2"/>
      <c r="AB347" s="2"/>
      <c r="AC347" s="2"/>
      <c r="AD347" s="2"/>
      <c r="AE347" s="2"/>
      <c r="AF347" s="2"/>
    </row>
    <row r="348" spans="1:32" ht="12.75">
      <c r="A348" s="2"/>
      <c r="B348" s="2"/>
      <c r="Z348" s="2"/>
      <c r="AA348" s="2"/>
      <c r="AB348" s="2"/>
      <c r="AC348" s="2"/>
      <c r="AD348" s="2"/>
      <c r="AE348" s="2"/>
      <c r="AF348" s="2"/>
    </row>
    <row r="349" spans="1:32" ht="12.75">
      <c r="A349" s="2"/>
      <c r="B349" s="2"/>
      <c r="Z349" s="2"/>
      <c r="AA349" s="2"/>
      <c r="AB349" s="2"/>
      <c r="AC349" s="2"/>
      <c r="AD349" s="2"/>
      <c r="AE349" s="2"/>
      <c r="AF349" s="2"/>
    </row>
    <row r="350" spans="1:32" ht="12.75">
      <c r="A350" s="2"/>
      <c r="B350" s="2"/>
      <c r="Z350" s="2"/>
      <c r="AA350" s="2"/>
      <c r="AB350" s="2"/>
      <c r="AC350" s="2"/>
      <c r="AD350" s="2"/>
      <c r="AE350" s="2"/>
      <c r="AF350" s="2"/>
    </row>
    <row r="351" spans="1:32" ht="12.75">
      <c r="A351" s="2"/>
      <c r="B351" s="2"/>
      <c r="Z351" s="2"/>
      <c r="AA351" s="2"/>
      <c r="AB351" s="2"/>
      <c r="AC351" s="2"/>
      <c r="AD351" s="2"/>
      <c r="AE351" s="2"/>
      <c r="AF351" s="2"/>
    </row>
    <row r="352" spans="1:32" ht="12.75">
      <c r="A352" s="2"/>
      <c r="B352" s="2"/>
      <c r="Z352" s="2"/>
      <c r="AA352" s="2"/>
      <c r="AB352" s="2"/>
      <c r="AC352" s="2"/>
      <c r="AD352" s="2"/>
      <c r="AE352" s="2"/>
      <c r="AF352" s="2"/>
    </row>
    <row r="353" spans="1:32" ht="12.75">
      <c r="A353" s="2"/>
      <c r="B353" s="2"/>
      <c r="Z353" s="2"/>
      <c r="AA353" s="2"/>
      <c r="AB353" s="2"/>
      <c r="AC353" s="2"/>
      <c r="AD353" s="2"/>
      <c r="AE353" s="2"/>
      <c r="AF353" s="2"/>
    </row>
    <row r="354" spans="1:32" ht="12.75">
      <c r="A354" s="2"/>
      <c r="B354" s="2"/>
      <c r="Z354" s="2"/>
      <c r="AA354" s="2"/>
      <c r="AB354" s="2"/>
      <c r="AC354" s="2"/>
      <c r="AD354" s="2"/>
      <c r="AE354" s="2"/>
      <c r="AF354" s="2"/>
    </row>
    <row r="355" spans="1:32" ht="12.75">
      <c r="A355" s="2"/>
      <c r="B355" s="2"/>
      <c r="Z355" s="2"/>
      <c r="AA355" s="2"/>
      <c r="AB355" s="2"/>
      <c r="AC355" s="2"/>
      <c r="AD355" s="2"/>
      <c r="AE355" s="2"/>
      <c r="AF355" s="2"/>
    </row>
    <row r="356" spans="1:32" ht="12.75">
      <c r="A356" s="2"/>
      <c r="B356" s="2"/>
      <c r="Z356" s="2"/>
      <c r="AA356" s="2"/>
      <c r="AB356" s="2"/>
      <c r="AC356" s="2"/>
      <c r="AD356" s="2"/>
      <c r="AE356" s="2"/>
      <c r="AF356" s="2"/>
    </row>
    <row r="357" spans="1:32" ht="12.75">
      <c r="A357" s="2"/>
      <c r="B357" s="2"/>
      <c r="Z357" s="2"/>
      <c r="AA357" s="2"/>
      <c r="AB357" s="2"/>
      <c r="AC357" s="2"/>
      <c r="AD357" s="2"/>
      <c r="AE357" s="2"/>
      <c r="AF357" s="2"/>
    </row>
    <row r="358" spans="1:32" ht="12.75">
      <c r="A358" s="2"/>
      <c r="B358" s="2"/>
      <c r="Z358" s="2"/>
      <c r="AA358" s="2"/>
      <c r="AB358" s="2"/>
      <c r="AC358" s="2"/>
      <c r="AD358" s="2"/>
      <c r="AE358" s="2"/>
      <c r="AF358" s="2"/>
    </row>
    <row r="359" spans="1:32" ht="12.75">
      <c r="A359" s="2"/>
      <c r="B359" s="2"/>
      <c r="Z359" s="2"/>
      <c r="AA359" s="2"/>
      <c r="AB359" s="2"/>
      <c r="AC359" s="2"/>
      <c r="AD359" s="2"/>
      <c r="AE359" s="2"/>
      <c r="AF359" s="2"/>
    </row>
    <row r="360" spans="1:32" ht="12.75">
      <c r="A360" s="2"/>
      <c r="B360" s="2"/>
      <c r="Z360" s="2"/>
      <c r="AA360" s="2"/>
      <c r="AB360" s="2"/>
      <c r="AC360" s="2"/>
      <c r="AD360" s="2"/>
      <c r="AE360" s="2"/>
      <c r="AF360" s="2"/>
    </row>
    <row r="361" spans="1:32" ht="12.75">
      <c r="A361" s="2"/>
      <c r="B361" s="2"/>
      <c r="Z361" s="2"/>
      <c r="AA361" s="2"/>
      <c r="AB361" s="2"/>
      <c r="AC361" s="2"/>
      <c r="AD361" s="2"/>
      <c r="AE361" s="2"/>
      <c r="AF361" s="2"/>
    </row>
    <row r="362" spans="1:32" ht="12.75">
      <c r="A362" s="2"/>
      <c r="B362" s="2"/>
      <c r="Z362" s="2"/>
      <c r="AA362" s="2"/>
      <c r="AB362" s="2"/>
      <c r="AC362" s="2"/>
      <c r="AD362" s="2"/>
      <c r="AE362" s="2"/>
      <c r="AF362" s="2"/>
    </row>
    <row r="363" spans="1:32" ht="12.75">
      <c r="A363" s="2"/>
      <c r="B363" s="2"/>
      <c r="Z363" s="2"/>
      <c r="AA363" s="2"/>
      <c r="AB363" s="2"/>
      <c r="AC363" s="2"/>
      <c r="AD363" s="2"/>
      <c r="AE363" s="2"/>
      <c r="AF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</sheetData>
  <sheetProtection/>
  <mergeCells count="8">
    <mergeCell ref="A33:L33"/>
    <mergeCell ref="A32:V32"/>
    <mergeCell ref="W2:AA2"/>
    <mergeCell ref="A1:S1"/>
    <mergeCell ref="B2:F2"/>
    <mergeCell ref="M2:Q2"/>
    <mergeCell ref="R2:V2"/>
    <mergeCell ref="G2:L2"/>
  </mergeCells>
  <printOptions/>
  <pageMargins left="0.34" right="0.2" top="0.984251969" bottom="0.984251969" header="0.4921259845" footer="0.4921259845"/>
  <pageSetup horizontalDpi="600" verticalDpi="600" orientation="landscape" paperSize="9" scale="90" r:id="rId1"/>
  <headerFooter alignWithMargins="0">
    <oddHeader>&amp;R&amp;"Arial CE,tučné"&amp;11 &amp;"Arial CE,obyčejné"&amp;10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view="pageBreakPreview" zoomScale="60" workbookViewId="0" topLeftCell="A1">
      <selection activeCell="G21" sqref="G21:H21"/>
    </sheetView>
  </sheetViews>
  <sheetFormatPr defaultColWidth="9.00390625" defaultRowHeight="12.75"/>
  <cols>
    <col min="1" max="1" width="28.50390625" style="0" customWidth="1"/>
    <col min="2" max="12" width="7.625" style="0" customWidth="1"/>
    <col min="13" max="14" width="6.625" style="0" customWidth="1"/>
    <col min="15" max="16" width="7.625" style="0" customWidth="1"/>
    <col min="17" max="17" width="6.625" style="0" customWidth="1"/>
    <col min="18" max="20" width="7.625" style="0" customWidth="1"/>
  </cols>
  <sheetData>
    <row r="1" spans="1:17" ht="14.25" thickBot="1">
      <c r="A1" s="514" t="s">
        <v>244</v>
      </c>
      <c r="B1" s="513"/>
      <c r="C1" s="513"/>
      <c r="D1" s="513"/>
      <c r="E1" s="513"/>
      <c r="F1" s="513"/>
      <c r="G1" s="513"/>
      <c r="H1" s="513"/>
      <c r="I1" s="305"/>
      <c r="J1" s="305"/>
      <c r="K1" s="305"/>
      <c r="L1" s="305"/>
      <c r="M1" s="2"/>
      <c r="N1" s="2"/>
      <c r="O1" s="2"/>
      <c r="P1" s="2"/>
      <c r="Q1" s="2"/>
    </row>
    <row r="2" spans="1:20" ht="13.5">
      <c r="A2" s="525" t="s">
        <v>53</v>
      </c>
      <c r="B2" s="731"/>
      <c r="C2" s="732"/>
      <c r="D2" s="732"/>
      <c r="E2" s="732"/>
      <c r="F2" s="733"/>
      <c r="G2" s="735" t="s">
        <v>159</v>
      </c>
      <c r="H2" s="736"/>
      <c r="I2" s="743"/>
      <c r="J2" s="743"/>
      <c r="K2" s="743"/>
      <c r="L2" s="743"/>
      <c r="M2" s="577"/>
      <c r="N2" s="577"/>
      <c r="O2" s="577"/>
      <c r="P2" s="577"/>
      <c r="Q2" s="577"/>
      <c r="R2" s="577"/>
      <c r="S2" s="577"/>
      <c r="T2" s="577"/>
    </row>
    <row r="3" spans="1:20" ht="14.25" thickBot="1">
      <c r="A3" s="526" t="s">
        <v>52</v>
      </c>
      <c r="B3" s="534">
        <v>2007</v>
      </c>
      <c r="C3" s="535">
        <v>2008</v>
      </c>
      <c r="D3" s="535">
        <v>2009</v>
      </c>
      <c r="E3" s="535">
        <v>2010</v>
      </c>
      <c r="F3" s="535">
        <v>2011</v>
      </c>
      <c r="G3" s="737"/>
      <c r="H3" s="738"/>
      <c r="I3" s="306"/>
      <c r="J3" s="306"/>
      <c r="K3" s="306"/>
      <c r="L3" s="306"/>
      <c r="M3" s="20"/>
      <c r="N3" s="20"/>
      <c r="O3" s="20"/>
      <c r="P3" s="20"/>
      <c r="Q3" s="20"/>
      <c r="R3" s="20"/>
      <c r="S3" s="20"/>
      <c r="T3" s="20"/>
    </row>
    <row r="4" spans="1:20" ht="13.5">
      <c r="A4" s="527" t="s">
        <v>5</v>
      </c>
      <c r="B4" s="536">
        <v>376</v>
      </c>
      <c r="C4" s="533">
        <v>335</v>
      </c>
      <c r="D4" s="533">
        <v>343</v>
      </c>
      <c r="E4" s="533">
        <v>424</v>
      </c>
      <c r="F4" s="523">
        <v>380</v>
      </c>
      <c r="G4" s="739"/>
      <c r="H4" s="740"/>
      <c r="I4" s="306"/>
      <c r="J4" s="306"/>
      <c r="K4" s="306"/>
      <c r="L4" s="306"/>
      <c r="M4" s="2"/>
      <c r="N4" s="2"/>
      <c r="O4" s="2"/>
      <c r="P4" s="2"/>
      <c r="Q4" s="2"/>
      <c r="R4" s="2"/>
      <c r="S4" s="2"/>
      <c r="T4" s="2"/>
    </row>
    <row r="5" spans="1:20" ht="13.5">
      <c r="A5" s="528" t="s">
        <v>143</v>
      </c>
      <c r="B5" s="275"/>
      <c r="C5" s="159"/>
      <c r="D5" s="159"/>
      <c r="E5" s="159"/>
      <c r="F5" s="515"/>
      <c r="G5" s="741"/>
      <c r="H5" s="742"/>
      <c r="I5" s="306"/>
      <c r="J5" s="306"/>
      <c r="K5" s="306"/>
      <c r="L5" s="306"/>
      <c r="M5" s="2"/>
      <c r="N5" s="2"/>
      <c r="O5" s="2"/>
      <c r="P5" s="2"/>
      <c r="Q5" s="2"/>
      <c r="R5" s="2"/>
      <c r="S5" s="2"/>
      <c r="T5" s="2"/>
    </row>
    <row r="6" spans="1:20" ht="13.5">
      <c r="A6" s="527" t="s">
        <v>77</v>
      </c>
      <c r="B6" s="275">
        <v>45</v>
      </c>
      <c r="C6" s="159">
        <v>57</v>
      </c>
      <c r="D6" s="159">
        <v>59</v>
      </c>
      <c r="E6" s="159">
        <v>76</v>
      </c>
      <c r="F6" s="515">
        <v>48</v>
      </c>
      <c r="G6" s="741"/>
      <c r="H6" s="742"/>
      <c r="I6" s="306"/>
      <c r="J6" s="306"/>
      <c r="K6" s="306"/>
      <c r="L6" s="306"/>
      <c r="M6" s="2"/>
      <c r="N6" s="2"/>
      <c r="O6" s="2"/>
      <c r="P6" s="2"/>
      <c r="Q6" s="2"/>
      <c r="R6" s="2"/>
      <c r="S6" s="2"/>
      <c r="T6" s="2"/>
    </row>
    <row r="7" spans="1:20" ht="13.5">
      <c r="A7" s="527" t="s">
        <v>147</v>
      </c>
      <c r="B7" s="275">
        <v>157</v>
      </c>
      <c r="C7" s="159">
        <v>129</v>
      </c>
      <c r="D7" s="159">
        <v>129</v>
      </c>
      <c r="E7" s="159">
        <v>137</v>
      </c>
      <c r="F7" s="515">
        <v>141</v>
      </c>
      <c r="G7" s="741"/>
      <c r="H7" s="742"/>
      <c r="I7" s="306"/>
      <c r="J7" s="306"/>
      <c r="K7" s="306"/>
      <c r="L7" s="306"/>
      <c r="M7" s="2"/>
      <c r="N7" s="2"/>
      <c r="O7" s="2"/>
      <c r="P7" s="2"/>
      <c r="Q7" s="2"/>
      <c r="R7" s="2"/>
      <c r="S7" s="2"/>
      <c r="T7" s="2"/>
    </row>
    <row r="8" spans="1:20" ht="13.5">
      <c r="A8" s="527" t="s">
        <v>97</v>
      </c>
      <c r="B8" s="275">
        <v>44</v>
      </c>
      <c r="C8" s="159">
        <v>26</v>
      </c>
      <c r="D8" s="159">
        <v>53</v>
      </c>
      <c r="E8" s="159">
        <v>46</v>
      </c>
      <c r="F8" s="515">
        <v>38</v>
      </c>
      <c r="G8" s="741"/>
      <c r="H8" s="742"/>
      <c r="I8" s="306"/>
      <c r="J8" s="306"/>
      <c r="K8" s="306"/>
      <c r="L8" s="306"/>
      <c r="M8" s="2"/>
      <c r="N8" s="2"/>
      <c r="O8" s="2"/>
      <c r="P8" s="2"/>
      <c r="Q8" s="2"/>
      <c r="R8" s="2"/>
      <c r="S8" s="2"/>
      <c r="T8" s="2"/>
    </row>
    <row r="9" spans="1:20" ht="13.5">
      <c r="A9" s="527"/>
      <c r="B9" s="275"/>
      <c r="C9" s="159"/>
      <c r="D9" s="159"/>
      <c r="E9" s="159"/>
      <c r="F9" s="515"/>
      <c r="G9" s="741"/>
      <c r="H9" s="742"/>
      <c r="I9" s="306"/>
      <c r="J9" s="306"/>
      <c r="K9" s="306"/>
      <c r="L9" s="306"/>
      <c r="M9" s="2"/>
      <c r="N9" s="2"/>
      <c r="O9" s="2"/>
      <c r="P9" s="2"/>
      <c r="Q9" s="2"/>
      <c r="R9" s="2"/>
      <c r="S9" s="2"/>
      <c r="T9" s="2"/>
    </row>
    <row r="10" spans="1:20" ht="13.5">
      <c r="A10" s="529" t="s">
        <v>0</v>
      </c>
      <c r="B10" s="275">
        <v>44</v>
      </c>
      <c r="C10" s="159">
        <v>35</v>
      </c>
      <c r="D10" s="159">
        <v>65</v>
      </c>
      <c r="E10" s="159">
        <v>49</v>
      </c>
      <c r="F10" s="515">
        <v>54</v>
      </c>
      <c r="G10" s="741"/>
      <c r="H10" s="742"/>
      <c r="I10" s="306"/>
      <c r="J10" s="306"/>
      <c r="K10" s="306"/>
      <c r="L10" s="306"/>
      <c r="M10" s="2"/>
      <c r="N10" s="2"/>
      <c r="O10" s="2"/>
      <c r="P10" s="2"/>
      <c r="Q10" s="2"/>
      <c r="R10" s="2"/>
      <c r="S10" s="2"/>
      <c r="T10" s="2"/>
    </row>
    <row r="11" spans="1:20" ht="13.5">
      <c r="A11" s="529"/>
      <c r="B11" s="537"/>
      <c r="C11" s="516"/>
      <c r="D11" s="516"/>
      <c r="E11" s="516"/>
      <c r="F11" s="515"/>
      <c r="G11" s="741"/>
      <c r="H11" s="742"/>
      <c r="I11" s="306"/>
      <c r="J11" s="306"/>
      <c r="K11" s="306"/>
      <c r="L11" s="306"/>
      <c r="M11" s="2"/>
      <c r="N11" s="2"/>
      <c r="O11" s="2"/>
      <c r="P11" s="2"/>
      <c r="Q11" s="2"/>
      <c r="R11" s="2"/>
      <c r="S11" s="2"/>
      <c r="T11" s="2"/>
    </row>
    <row r="12" spans="1:20" ht="13.5">
      <c r="A12" s="529" t="s">
        <v>6</v>
      </c>
      <c r="B12" s="537">
        <v>993</v>
      </c>
      <c r="C12" s="516">
        <v>1030</v>
      </c>
      <c r="D12" s="516">
        <v>1040</v>
      </c>
      <c r="E12" s="516">
        <v>948</v>
      </c>
      <c r="F12" s="515">
        <v>1017</v>
      </c>
      <c r="G12" s="741"/>
      <c r="H12" s="742"/>
      <c r="I12" s="306"/>
      <c r="J12" s="306"/>
      <c r="K12" s="306"/>
      <c r="L12" s="306"/>
      <c r="M12" s="2"/>
      <c r="N12" s="2"/>
      <c r="O12" s="2"/>
      <c r="P12" s="2"/>
      <c r="Q12" s="2"/>
      <c r="R12" s="2"/>
      <c r="S12" s="2"/>
      <c r="T12" s="2"/>
    </row>
    <row r="13" spans="1:20" ht="13.5">
      <c r="A13" s="530" t="s">
        <v>143</v>
      </c>
      <c r="B13" s="537"/>
      <c r="C13" s="516"/>
      <c r="D13" s="516"/>
      <c r="E13" s="516"/>
      <c r="F13" s="515"/>
      <c r="G13" s="741"/>
      <c r="H13" s="742"/>
      <c r="I13" s="306"/>
      <c r="J13" s="306"/>
      <c r="K13" s="306"/>
      <c r="L13" s="306"/>
      <c r="M13" s="2"/>
      <c r="N13" s="2"/>
      <c r="O13" s="2"/>
      <c r="P13" s="2"/>
      <c r="Q13" s="2"/>
      <c r="R13" s="2"/>
      <c r="S13" s="2"/>
      <c r="T13" s="2"/>
    </row>
    <row r="14" spans="1:20" ht="13.5">
      <c r="A14" s="529" t="s">
        <v>145</v>
      </c>
      <c r="B14" s="537">
        <v>56</v>
      </c>
      <c r="C14" s="516">
        <v>42</v>
      </c>
      <c r="D14" s="516">
        <v>54</v>
      </c>
      <c r="E14" s="516">
        <v>47</v>
      </c>
      <c r="F14" s="515">
        <v>47</v>
      </c>
      <c r="G14" s="741"/>
      <c r="H14" s="742"/>
      <c r="I14" s="306"/>
      <c r="J14" s="306"/>
      <c r="K14" s="306"/>
      <c r="L14" s="306"/>
      <c r="M14" s="2"/>
      <c r="N14" s="2"/>
      <c r="O14" s="2"/>
      <c r="P14" s="2"/>
      <c r="Q14" s="2"/>
      <c r="R14" s="2"/>
      <c r="S14" s="2"/>
      <c r="T14" s="2"/>
    </row>
    <row r="15" spans="1:20" ht="13.5">
      <c r="A15" s="529" t="s">
        <v>146</v>
      </c>
      <c r="B15" s="275">
        <v>27</v>
      </c>
      <c r="C15" s="159">
        <v>30</v>
      </c>
      <c r="D15" s="159">
        <v>32</v>
      </c>
      <c r="E15" s="159">
        <v>43</v>
      </c>
      <c r="F15" s="515">
        <v>29</v>
      </c>
      <c r="G15" s="741"/>
      <c r="H15" s="742"/>
      <c r="I15" s="306"/>
      <c r="J15" s="306"/>
      <c r="K15" s="306"/>
      <c r="L15" s="306"/>
      <c r="M15" s="2"/>
      <c r="N15" s="2"/>
      <c r="O15" s="2"/>
      <c r="P15" s="2"/>
      <c r="Q15" s="2"/>
      <c r="R15" s="2"/>
      <c r="S15" s="2"/>
      <c r="T15" s="2"/>
    </row>
    <row r="16" spans="1:20" ht="13.5">
      <c r="A16" s="529" t="s">
        <v>144</v>
      </c>
      <c r="B16" s="275">
        <v>152</v>
      </c>
      <c r="C16" s="159">
        <v>149</v>
      </c>
      <c r="D16" s="159">
        <v>148</v>
      </c>
      <c r="E16" s="159">
        <v>158</v>
      </c>
      <c r="F16" s="515">
        <v>157</v>
      </c>
      <c r="G16" s="741"/>
      <c r="H16" s="742"/>
      <c r="I16" s="306"/>
      <c r="J16" s="306"/>
      <c r="K16" s="306"/>
      <c r="L16" s="306"/>
      <c r="M16" s="2"/>
      <c r="N16" s="2"/>
      <c r="O16" s="2"/>
      <c r="P16" s="2"/>
      <c r="Q16" s="2"/>
      <c r="R16" s="2"/>
      <c r="S16" s="2"/>
      <c r="T16" s="2"/>
    </row>
    <row r="17" spans="1:20" ht="13.5">
      <c r="A17" s="529" t="s">
        <v>148</v>
      </c>
      <c r="B17" s="275">
        <v>64</v>
      </c>
      <c r="C17" s="159">
        <v>60</v>
      </c>
      <c r="D17" s="159">
        <v>47</v>
      </c>
      <c r="E17" s="159">
        <v>41</v>
      </c>
      <c r="F17" s="515">
        <v>26</v>
      </c>
      <c r="G17" s="741"/>
      <c r="H17" s="742"/>
      <c r="I17" s="306"/>
      <c r="J17" s="306"/>
      <c r="K17" s="306"/>
      <c r="L17" s="306"/>
      <c r="M17" s="2"/>
      <c r="N17" s="2"/>
      <c r="O17" s="2"/>
      <c r="P17" s="2"/>
      <c r="Q17" s="2"/>
      <c r="R17" s="2"/>
      <c r="S17" s="2"/>
      <c r="T17" s="2"/>
    </row>
    <row r="18" spans="1:20" ht="13.5">
      <c r="A18" s="529" t="s">
        <v>149</v>
      </c>
      <c r="B18" s="275">
        <v>36</v>
      </c>
      <c r="C18" s="159">
        <v>20</v>
      </c>
      <c r="D18" s="159">
        <v>28</v>
      </c>
      <c r="E18" s="159">
        <v>26</v>
      </c>
      <c r="F18" s="515">
        <v>23</v>
      </c>
      <c r="G18" s="741"/>
      <c r="H18" s="742"/>
      <c r="I18" s="306"/>
      <c r="J18" s="306"/>
      <c r="K18" s="306"/>
      <c r="L18" s="306"/>
      <c r="M18" s="2"/>
      <c r="N18" s="2"/>
      <c r="O18" s="2"/>
      <c r="P18" s="2"/>
      <c r="Q18" s="2"/>
      <c r="R18" s="2"/>
      <c r="S18" s="2"/>
      <c r="T18" s="2"/>
    </row>
    <row r="19" spans="1:20" ht="13.5">
      <c r="A19" s="529" t="s">
        <v>150</v>
      </c>
      <c r="B19" s="275">
        <v>216</v>
      </c>
      <c r="C19" s="159">
        <v>293</v>
      </c>
      <c r="D19" s="159">
        <v>325</v>
      </c>
      <c r="E19" s="159">
        <v>238</v>
      </c>
      <c r="F19" s="515">
        <v>192</v>
      </c>
      <c r="G19" s="741"/>
      <c r="H19" s="742"/>
      <c r="I19" s="306"/>
      <c r="J19" s="306"/>
      <c r="K19" s="306"/>
      <c r="L19" s="306"/>
      <c r="M19" s="2"/>
      <c r="N19" s="2"/>
      <c r="O19" s="2"/>
      <c r="P19" s="2"/>
      <c r="Q19" s="2"/>
      <c r="R19" s="2"/>
      <c r="S19" s="2"/>
      <c r="T19" s="2"/>
    </row>
    <row r="20" spans="1:20" ht="13.5">
      <c r="A20" s="529"/>
      <c r="B20" s="537"/>
      <c r="C20" s="516"/>
      <c r="D20" s="516"/>
      <c r="E20" s="516"/>
      <c r="F20" s="515"/>
      <c r="G20" s="741"/>
      <c r="H20" s="742"/>
      <c r="I20" s="306"/>
      <c r="J20" s="306"/>
      <c r="K20" s="306"/>
      <c r="L20" s="306"/>
      <c r="M20" s="2"/>
      <c r="N20" s="2"/>
      <c r="O20" s="2"/>
      <c r="P20" s="2"/>
      <c r="Q20" s="2"/>
      <c r="R20" s="2"/>
      <c r="S20" s="2"/>
      <c r="T20" s="2"/>
    </row>
    <row r="21" spans="1:20" ht="13.5">
      <c r="A21" s="529" t="s">
        <v>1</v>
      </c>
      <c r="B21" s="275">
        <v>509</v>
      </c>
      <c r="C21" s="159">
        <v>466</v>
      </c>
      <c r="D21" s="159">
        <v>468</v>
      </c>
      <c r="E21" s="159">
        <v>661</v>
      </c>
      <c r="F21" s="515">
        <v>842</v>
      </c>
      <c r="G21" s="741"/>
      <c r="H21" s="742"/>
      <c r="I21" s="306"/>
      <c r="J21" s="306"/>
      <c r="K21" s="306"/>
      <c r="L21" s="306"/>
      <c r="M21" s="2"/>
      <c r="N21" s="2"/>
      <c r="O21" s="2"/>
      <c r="P21" s="2"/>
      <c r="Q21" s="2"/>
      <c r="R21" s="2"/>
      <c r="S21" s="2"/>
      <c r="T21" s="2"/>
    </row>
    <row r="22" spans="1:20" ht="13.5">
      <c r="A22" s="530" t="s">
        <v>140</v>
      </c>
      <c r="B22" s="275"/>
      <c r="C22" s="159"/>
      <c r="D22" s="159"/>
      <c r="E22" s="159"/>
      <c r="F22" s="515"/>
      <c r="G22" s="741"/>
      <c r="H22" s="742"/>
      <c r="I22" s="306"/>
      <c r="J22" s="306"/>
      <c r="K22" s="306"/>
      <c r="L22" s="306"/>
      <c r="M22" s="2"/>
      <c r="N22" s="2"/>
      <c r="O22" s="2"/>
      <c r="P22" s="2"/>
      <c r="Q22" s="2"/>
      <c r="R22" s="2"/>
      <c r="S22" s="2"/>
      <c r="T22" s="2"/>
    </row>
    <row r="23" spans="1:20" ht="13.5">
      <c r="A23" s="529" t="s">
        <v>141</v>
      </c>
      <c r="B23" s="275">
        <v>107</v>
      </c>
      <c r="C23" s="159">
        <v>66</v>
      </c>
      <c r="D23" s="159">
        <v>109</v>
      </c>
      <c r="E23" s="159">
        <v>323</v>
      </c>
      <c r="F23" s="515">
        <v>360</v>
      </c>
      <c r="G23" s="741"/>
      <c r="H23" s="742"/>
      <c r="I23" s="306"/>
      <c r="J23" s="306"/>
      <c r="K23" s="306"/>
      <c r="L23" s="306"/>
      <c r="M23" s="2"/>
      <c r="N23" s="2"/>
      <c r="O23" s="2"/>
      <c r="P23" s="2"/>
      <c r="Q23" s="2"/>
      <c r="R23" s="2"/>
      <c r="S23" s="2"/>
      <c r="T23" s="2"/>
    </row>
    <row r="24" spans="1:20" ht="13.5">
      <c r="A24" s="529" t="s">
        <v>142</v>
      </c>
      <c r="B24" s="275">
        <v>87</v>
      </c>
      <c r="C24" s="159">
        <v>78</v>
      </c>
      <c r="D24" s="159">
        <v>95</v>
      </c>
      <c r="E24" s="159">
        <v>121</v>
      </c>
      <c r="F24" s="515">
        <v>181</v>
      </c>
      <c r="G24" s="741"/>
      <c r="H24" s="742"/>
      <c r="I24" s="306"/>
      <c r="J24" s="306"/>
      <c r="K24" s="306"/>
      <c r="L24" s="306"/>
      <c r="M24" s="2"/>
      <c r="N24" s="2"/>
      <c r="O24" s="2"/>
      <c r="P24" s="2"/>
      <c r="Q24" s="2"/>
      <c r="R24" s="2"/>
      <c r="S24" s="2"/>
      <c r="T24" s="2"/>
    </row>
    <row r="25" spans="1:20" ht="13.5">
      <c r="A25" s="529" t="s">
        <v>82</v>
      </c>
      <c r="B25" s="275">
        <v>160</v>
      </c>
      <c r="C25" s="159">
        <v>137</v>
      </c>
      <c r="D25" s="159">
        <v>127</v>
      </c>
      <c r="E25" s="159">
        <v>110</v>
      </c>
      <c r="F25" s="515">
        <v>187</v>
      </c>
      <c r="G25" s="741"/>
      <c r="H25" s="742"/>
      <c r="I25" s="306"/>
      <c r="J25" s="306"/>
      <c r="K25" s="306"/>
      <c r="L25" s="306"/>
      <c r="M25" s="2"/>
      <c r="N25" s="2"/>
      <c r="O25" s="2"/>
      <c r="P25" s="2"/>
      <c r="Q25" s="2"/>
      <c r="R25" s="2"/>
      <c r="S25" s="2"/>
      <c r="T25" s="2"/>
    </row>
    <row r="26" spans="1:20" ht="13.5">
      <c r="A26" s="529" t="s">
        <v>83</v>
      </c>
      <c r="B26" s="275">
        <v>81</v>
      </c>
      <c r="C26" s="159">
        <v>98</v>
      </c>
      <c r="D26" s="159">
        <v>53</v>
      </c>
      <c r="E26" s="159">
        <v>36</v>
      </c>
      <c r="F26" s="515">
        <v>32</v>
      </c>
      <c r="G26" s="741"/>
      <c r="H26" s="742"/>
      <c r="I26" s="306"/>
      <c r="J26" s="306"/>
      <c r="K26" s="306"/>
      <c r="L26" s="306"/>
      <c r="M26" s="2"/>
      <c r="N26" s="2"/>
      <c r="O26" s="2"/>
      <c r="P26" s="2"/>
      <c r="Q26" s="2"/>
      <c r="R26" s="2"/>
      <c r="S26" s="2"/>
      <c r="T26" s="2"/>
    </row>
    <row r="27" spans="1:20" ht="13.5">
      <c r="A27" s="529"/>
      <c r="B27" s="275"/>
      <c r="C27" s="159"/>
      <c r="D27" s="159"/>
      <c r="E27" s="159"/>
      <c r="F27" s="515"/>
      <c r="G27" s="741"/>
      <c r="H27" s="742"/>
      <c r="I27" s="306"/>
      <c r="J27" s="306"/>
      <c r="K27" s="306"/>
      <c r="L27" s="306"/>
      <c r="M27" s="2"/>
      <c r="N27" s="2"/>
      <c r="O27" s="2"/>
      <c r="P27" s="2"/>
      <c r="Q27" s="2"/>
      <c r="R27" s="2"/>
      <c r="S27" s="2"/>
      <c r="T27" s="2"/>
    </row>
    <row r="28" spans="1:20" ht="13.5">
      <c r="A28" s="529" t="s">
        <v>2</v>
      </c>
      <c r="B28" s="276">
        <v>1470</v>
      </c>
      <c r="C28" s="160">
        <v>1595</v>
      </c>
      <c r="D28" s="160">
        <v>1461</v>
      </c>
      <c r="E28" s="160">
        <v>1009</v>
      </c>
      <c r="F28" s="515">
        <v>1111</v>
      </c>
      <c r="G28" s="741"/>
      <c r="H28" s="742"/>
      <c r="I28" s="306"/>
      <c r="J28" s="306"/>
      <c r="K28" s="306"/>
      <c r="L28" s="306"/>
      <c r="M28" s="2"/>
      <c r="N28" s="2"/>
      <c r="O28" s="2"/>
      <c r="P28" s="2"/>
      <c r="Q28" s="2"/>
      <c r="R28" s="2"/>
      <c r="S28" s="2"/>
      <c r="T28" s="2"/>
    </row>
    <row r="29" spans="1:20" ht="13.5">
      <c r="A29" s="529" t="s">
        <v>139</v>
      </c>
      <c r="B29" s="276">
        <v>314</v>
      </c>
      <c r="C29" s="160">
        <v>405</v>
      </c>
      <c r="D29" s="160">
        <v>381</v>
      </c>
      <c r="E29" s="160">
        <v>342</v>
      </c>
      <c r="F29" s="515">
        <v>445</v>
      </c>
      <c r="G29" s="741"/>
      <c r="H29" s="742"/>
      <c r="I29" s="306"/>
      <c r="J29" s="306"/>
      <c r="K29" s="306"/>
      <c r="L29" s="306"/>
      <c r="M29" s="2"/>
      <c r="N29" s="2"/>
      <c r="O29" s="2"/>
      <c r="P29" s="2"/>
      <c r="Q29" s="2"/>
      <c r="R29" s="2"/>
      <c r="S29" s="2"/>
      <c r="T29" s="2"/>
    </row>
    <row r="30" spans="1:20" ht="13.5">
      <c r="A30" s="529" t="s">
        <v>128</v>
      </c>
      <c r="B30" s="275">
        <v>250</v>
      </c>
      <c r="C30" s="159">
        <v>269</v>
      </c>
      <c r="D30" s="159">
        <v>303</v>
      </c>
      <c r="E30" s="159">
        <v>401</v>
      </c>
      <c r="F30" s="515">
        <v>464</v>
      </c>
      <c r="G30" s="741"/>
      <c r="H30" s="742"/>
      <c r="I30" s="306"/>
      <c r="J30" s="306"/>
      <c r="K30" s="306"/>
      <c r="L30" s="306"/>
      <c r="M30" s="2"/>
      <c r="N30" s="2"/>
      <c r="O30" s="2"/>
      <c r="P30" s="2"/>
      <c r="Q30" s="2"/>
      <c r="R30" s="2"/>
      <c r="S30" s="2"/>
      <c r="T30" s="2"/>
    </row>
    <row r="31" spans="1:20" ht="13.5">
      <c r="A31" s="529"/>
      <c r="B31" s="276"/>
      <c r="C31" s="160"/>
      <c r="D31" s="160"/>
      <c r="E31" s="160"/>
      <c r="F31" s="515"/>
      <c r="G31" s="741"/>
      <c r="H31" s="742"/>
      <c r="I31" s="306"/>
      <c r="J31" s="306"/>
      <c r="K31" s="306"/>
      <c r="L31" s="306"/>
      <c r="M31" s="2"/>
      <c r="N31" s="2"/>
      <c r="O31" s="2"/>
      <c r="P31" s="2"/>
      <c r="Q31" s="2"/>
      <c r="R31" s="2"/>
      <c r="S31" s="2"/>
      <c r="T31" s="2"/>
    </row>
    <row r="32" spans="1:20" ht="13.5">
      <c r="A32" s="529" t="s">
        <v>57</v>
      </c>
      <c r="B32" s="275">
        <v>664</v>
      </c>
      <c r="C32" s="159">
        <v>533</v>
      </c>
      <c r="D32" s="159">
        <v>422</v>
      </c>
      <c r="E32" s="159">
        <v>370</v>
      </c>
      <c r="F32" s="515">
        <v>387</v>
      </c>
      <c r="G32" s="741"/>
      <c r="H32" s="742"/>
      <c r="I32" s="306"/>
      <c r="J32" s="306"/>
      <c r="K32" s="306"/>
      <c r="L32" s="306"/>
      <c r="M32" s="2"/>
      <c r="N32" s="2"/>
      <c r="O32" s="2"/>
      <c r="P32" s="2"/>
      <c r="Q32" s="2"/>
      <c r="R32" s="2"/>
      <c r="S32" s="2"/>
      <c r="T32" s="2"/>
    </row>
    <row r="33" spans="1:20" ht="14.25" thickBot="1">
      <c r="A33" s="531" t="s">
        <v>251</v>
      </c>
      <c r="B33" s="275">
        <v>353</v>
      </c>
      <c r="C33" s="159">
        <v>202</v>
      </c>
      <c r="D33" s="159">
        <v>150</v>
      </c>
      <c r="E33" s="159">
        <v>54</v>
      </c>
      <c r="F33" s="515">
        <v>99</v>
      </c>
      <c r="G33" s="741"/>
      <c r="H33" s="742"/>
      <c r="I33" s="306"/>
      <c r="J33" s="306"/>
      <c r="K33" s="306"/>
      <c r="L33" s="306"/>
      <c r="M33" s="2"/>
      <c r="N33" s="2"/>
      <c r="O33" s="2"/>
      <c r="P33" s="2"/>
      <c r="Q33" s="2"/>
      <c r="R33" s="2"/>
      <c r="S33" s="2"/>
      <c r="T33" s="2"/>
    </row>
    <row r="34" spans="1:20" ht="14.25" thickBot="1">
      <c r="A34" s="532" t="s">
        <v>27</v>
      </c>
      <c r="B34" s="538">
        <f>B4+B10+B12+B21+B28+B32</f>
        <v>4056</v>
      </c>
      <c r="C34" s="539">
        <f>C4+C10+C12+C21+C28+C32</f>
        <v>3994</v>
      </c>
      <c r="D34" s="539">
        <f>D4+D10+D12+D21+D28+D32</f>
        <v>3799</v>
      </c>
      <c r="E34" s="539">
        <f>E4+E10+E12+E21+E28+E32</f>
        <v>3461</v>
      </c>
      <c r="F34" s="540">
        <v>3791</v>
      </c>
      <c r="G34" s="748"/>
      <c r="H34" s="749"/>
      <c r="I34" s="306"/>
      <c r="J34" s="306"/>
      <c r="K34" s="306"/>
      <c r="L34" s="306"/>
      <c r="M34" s="2"/>
      <c r="N34" s="2"/>
      <c r="O34" s="2"/>
      <c r="P34" s="2"/>
      <c r="Q34" s="2"/>
      <c r="R34" s="2"/>
      <c r="S34" s="2"/>
      <c r="T34" s="2"/>
    </row>
    <row r="35" spans="1:18" ht="13.5">
      <c r="A35" s="517"/>
      <c r="B35" s="518"/>
      <c r="C35" s="519"/>
      <c r="D35" s="518"/>
      <c r="E35" s="518"/>
      <c r="F35" s="518"/>
      <c r="G35" s="518"/>
      <c r="H35" s="518"/>
      <c r="I35" s="306"/>
      <c r="J35" s="306"/>
      <c r="K35" s="306"/>
      <c r="L35" s="306"/>
      <c r="M35" s="2"/>
      <c r="N35" s="2"/>
      <c r="O35" s="2"/>
      <c r="P35" s="2"/>
      <c r="Q35" s="8"/>
      <c r="R35" s="2"/>
    </row>
    <row r="36" spans="1:20" ht="14.25" thickBot="1">
      <c r="A36" s="754" t="s">
        <v>245</v>
      </c>
      <c r="B36" s="754"/>
      <c r="C36" s="754"/>
      <c r="D36" s="754"/>
      <c r="E36" s="754"/>
      <c r="F36" s="754"/>
      <c r="G36" s="513"/>
      <c r="H36" s="513"/>
      <c r="I36" s="743"/>
      <c r="J36" s="743"/>
      <c r="K36" s="743"/>
      <c r="L36" s="743"/>
      <c r="M36" s="577"/>
      <c r="N36" s="577"/>
      <c r="O36" s="577"/>
      <c r="P36" s="577"/>
      <c r="Q36" s="577"/>
      <c r="R36" s="569"/>
      <c r="S36" s="569"/>
      <c r="T36" s="569"/>
    </row>
    <row r="37" spans="1:20" ht="14.25" thickBot="1">
      <c r="A37" s="547" t="s">
        <v>158</v>
      </c>
      <c r="B37" s="544">
        <v>2007</v>
      </c>
      <c r="C37" s="543">
        <v>2008</v>
      </c>
      <c r="D37" s="543">
        <v>2009</v>
      </c>
      <c r="E37" s="543">
        <v>2010</v>
      </c>
      <c r="F37" s="543">
        <v>2011</v>
      </c>
      <c r="G37" s="750" t="s">
        <v>159</v>
      </c>
      <c r="H37" s="751"/>
      <c r="I37" s="306"/>
      <c r="J37" s="306"/>
      <c r="K37" s="306"/>
      <c r="L37" s="306"/>
      <c r="M37" s="20"/>
      <c r="N37" s="20"/>
      <c r="O37" s="20"/>
      <c r="P37" s="20"/>
      <c r="Q37" s="62"/>
      <c r="R37" s="62"/>
      <c r="S37" s="62"/>
      <c r="T37" s="62"/>
    </row>
    <row r="38" spans="1:20" ht="13.5">
      <c r="A38" s="548" t="s">
        <v>155</v>
      </c>
      <c r="B38" s="545">
        <v>2503</v>
      </c>
      <c r="C38" s="152">
        <v>2389</v>
      </c>
      <c r="D38" s="152">
        <v>2570</v>
      </c>
      <c r="E38" s="152">
        <v>2424</v>
      </c>
      <c r="F38" s="520">
        <v>2743</v>
      </c>
      <c r="G38" s="752"/>
      <c r="H38" s="753"/>
      <c r="I38" s="306"/>
      <c r="J38" s="306"/>
      <c r="K38" s="306"/>
      <c r="L38" s="306"/>
      <c r="M38" s="20"/>
      <c r="N38" s="20"/>
      <c r="O38" s="20"/>
      <c r="P38" s="20"/>
      <c r="Q38" s="62"/>
      <c r="R38" s="62"/>
      <c r="S38" s="62"/>
      <c r="T38" s="62"/>
    </row>
    <row r="39" spans="1:20" ht="13.5">
      <c r="A39" s="549" t="s">
        <v>143</v>
      </c>
      <c r="B39" s="219"/>
      <c r="C39" s="219"/>
      <c r="D39" s="219"/>
      <c r="E39" s="219"/>
      <c r="F39" s="522"/>
      <c r="G39" s="744"/>
      <c r="H39" s="745"/>
      <c r="I39" s="306"/>
      <c r="J39" s="306"/>
      <c r="K39" s="306"/>
      <c r="L39" s="306"/>
      <c r="M39" s="20"/>
      <c r="N39" s="20"/>
      <c r="O39" s="20"/>
      <c r="P39" s="20"/>
      <c r="Q39" s="20"/>
      <c r="R39" s="20"/>
      <c r="S39" s="62"/>
      <c r="T39" s="20"/>
    </row>
    <row r="40" spans="1:20" ht="13.5">
      <c r="A40" s="529" t="s">
        <v>77</v>
      </c>
      <c r="B40" s="244">
        <v>35</v>
      </c>
      <c r="C40" s="151">
        <v>34</v>
      </c>
      <c r="D40" s="151">
        <v>39</v>
      </c>
      <c r="E40" s="151">
        <v>29</v>
      </c>
      <c r="F40" s="521">
        <v>26</v>
      </c>
      <c r="G40" s="746"/>
      <c r="H40" s="747"/>
      <c r="I40" s="306"/>
      <c r="J40" s="306"/>
      <c r="K40" s="306"/>
      <c r="L40" s="306"/>
      <c r="M40" s="20"/>
      <c r="N40" s="20"/>
      <c r="O40" s="20"/>
      <c r="P40" s="20"/>
      <c r="Q40" s="20"/>
      <c r="R40" s="20"/>
      <c r="S40" s="62"/>
      <c r="T40" s="20"/>
    </row>
    <row r="41" spans="1:20" ht="13.5">
      <c r="A41" s="529" t="s">
        <v>97</v>
      </c>
      <c r="B41" s="244">
        <v>32</v>
      </c>
      <c r="C41" s="151">
        <v>15</v>
      </c>
      <c r="D41" s="151">
        <v>33</v>
      </c>
      <c r="E41" s="151">
        <v>32</v>
      </c>
      <c r="F41" s="521">
        <v>35</v>
      </c>
      <c r="G41" s="746"/>
      <c r="H41" s="747"/>
      <c r="I41" s="306"/>
      <c r="J41" s="306"/>
      <c r="K41" s="306"/>
      <c r="L41" s="306"/>
      <c r="M41" s="20"/>
      <c r="N41" s="20"/>
      <c r="O41" s="20"/>
      <c r="P41" s="20"/>
      <c r="Q41" s="20"/>
      <c r="R41" s="20"/>
      <c r="S41" s="20"/>
      <c r="T41" s="20"/>
    </row>
    <row r="42" spans="1:12" ht="13.5">
      <c r="A42" s="529" t="s">
        <v>98</v>
      </c>
      <c r="B42" s="244">
        <v>64</v>
      </c>
      <c r="C42" s="151">
        <v>54</v>
      </c>
      <c r="D42" s="151">
        <v>64</v>
      </c>
      <c r="E42" s="151">
        <v>58</v>
      </c>
      <c r="F42" s="521">
        <v>58</v>
      </c>
      <c r="G42" s="746"/>
      <c r="H42" s="747"/>
      <c r="I42" s="307"/>
      <c r="J42" s="307"/>
      <c r="K42" s="307"/>
      <c r="L42" s="307"/>
    </row>
    <row r="43" spans="1:17" ht="13.5">
      <c r="A43" s="529" t="s">
        <v>105</v>
      </c>
      <c r="B43" s="244">
        <v>61</v>
      </c>
      <c r="C43" s="151">
        <v>85</v>
      </c>
      <c r="D43" s="151">
        <v>56</v>
      </c>
      <c r="E43" s="151">
        <v>27</v>
      </c>
      <c r="F43" s="521">
        <v>18</v>
      </c>
      <c r="G43" s="746"/>
      <c r="H43" s="747"/>
      <c r="I43" s="309"/>
      <c r="J43" s="309"/>
      <c r="K43" s="309"/>
      <c r="L43" s="309"/>
      <c r="M43" s="20"/>
      <c r="N43" s="20"/>
      <c r="O43" s="20"/>
      <c r="P43" s="20"/>
      <c r="Q43" s="20"/>
    </row>
    <row r="44" spans="1:17" ht="13.5">
      <c r="A44" s="529" t="s">
        <v>156</v>
      </c>
      <c r="B44" s="244">
        <v>41</v>
      </c>
      <c r="C44" s="151">
        <v>39</v>
      </c>
      <c r="D44" s="151">
        <v>31</v>
      </c>
      <c r="E44" s="151">
        <v>85</v>
      </c>
      <c r="F44" s="521">
        <v>31</v>
      </c>
      <c r="G44" s="746"/>
      <c r="H44" s="747"/>
      <c r="I44" s="306"/>
      <c r="J44" s="306"/>
      <c r="K44" s="306"/>
      <c r="L44" s="306"/>
      <c r="M44" s="20"/>
      <c r="N44" s="20"/>
      <c r="O44" s="20"/>
      <c r="P44" s="20"/>
      <c r="Q44" s="20"/>
    </row>
    <row r="45" spans="1:17" ht="13.5">
      <c r="A45" s="529" t="s">
        <v>157</v>
      </c>
      <c r="B45" s="244">
        <v>266</v>
      </c>
      <c r="C45" s="151">
        <v>310</v>
      </c>
      <c r="D45" s="151">
        <v>348</v>
      </c>
      <c r="E45" s="151">
        <v>295</v>
      </c>
      <c r="F45" s="521">
        <v>215</v>
      </c>
      <c r="G45" s="746"/>
      <c r="H45" s="747"/>
      <c r="I45" s="310"/>
      <c r="J45" s="310"/>
      <c r="K45" s="310"/>
      <c r="L45" s="310"/>
      <c r="M45" s="61"/>
      <c r="N45" s="61"/>
      <c r="O45" s="61"/>
      <c r="P45" s="61"/>
      <c r="Q45" s="61"/>
    </row>
    <row r="46" spans="1:17" ht="13.5">
      <c r="A46" s="529" t="s">
        <v>144</v>
      </c>
      <c r="B46" s="244">
        <v>150</v>
      </c>
      <c r="C46" s="151">
        <v>168</v>
      </c>
      <c r="D46" s="151">
        <v>186</v>
      </c>
      <c r="E46" s="151">
        <v>210</v>
      </c>
      <c r="F46" s="521">
        <v>190</v>
      </c>
      <c r="G46" s="746"/>
      <c r="H46" s="747"/>
      <c r="I46" s="306"/>
      <c r="J46" s="306"/>
      <c r="K46" s="306"/>
      <c r="L46" s="306"/>
      <c r="M46" s="20"/>
      <c r="N46" s="20"/>
      <c r="O46" s="20"/>
      <c r="P46" s="20"/>
      <c r="Q46" s="20"/>
    </row>
    <row r="47" spans="1:17" ht="13.5">
      <c r="A47" s="529" t="s">
        <v>160</v>
      </c>
      <c r="B47" s="244">
        <v>97</v>
      </c>
      <c r="C47" s="151">
        <v>64</v>
      </c>
      <c r="D47" s="151">
        <v>102</v>
      </c>
      <c r="E47" s="151">
        <v>323</v>
      </c>
      <c r="F47" s="521">
        <v>376</v>
      </c>
      <c r="G47" s="746"/>
      <c r="H47" s="747"/>
      <c r="I47" s="306"/>
      <c r="J47" s="306"/>
      <c r="K47" s="306"/>
      <c r="L47" s="306"/>
      <c r="M47" s="20"/>
      <c r="N47" s="20"/>
      <c r="O47" s="20"/>
      <c r="P47" s="20"/>
      <c r="Q47" s="20"/>
    </row>
    <row r="48" spans="1:17" ht="13.5">
      <c r="A48" s="529" t="s">
        <v>139</v>
      </c>
      <c r="B48" s="244">
        <v>105</v>
      </c>
      <c r="C48" s="151">
        <v>126</v>
      </c>
      <c r="D48" s="151">
        <v>145</v>
      </c>
      <c r="E48" s="151">
        <v>127</v>
      </c>
      <c r="F48" s="521">
        <v>170</v>
      </c>
      <c r="G48" s="746"/>
      <c r="H48" s="747"/>
      <c r="I48" s="308"/>
      <c r="J48" s="308"/>
      <c r="K48" s="308"/>
      <c r="L48" s="308"/>
      <c r="M48" s="21"/>
      <c r="N48" s="21"/>
      <c r="O48" s="21"/>
      <c r="P48" s="21"/>
      <c r="Q48" s="21"/>
    </row>
    <row r="49" spans="1:17" ht="13.5">
      <c r="A49" s="529" t="s">
        <v>128</v>
      </c>
      <c r="B49" s="244">
        <v>190</v>
      </c>
      <c r="C49" s="151">
        <v>187</v>
      </c>
      <c r="D49" s="151">
        <v>189</v>
      </c>
      <c r="E49" s="151">
        <v>276</v>
      </c>
      <c r="F49" s="521">
        <v>366</v>
      </c>
      <c r="G49" s="746"/>
      <c r="H49" s="747"/>
      <c r="I49" s="308"/>
      <c r="J49" s="308"/>
      <c r="K49" s="308"/>
      <c r="L49" s="308"/>
      <c r="M49" s="21"/>
      <c r="N49" s="21"/>
      <c r="O49" s="21"/>
      <c r="P49" s="21"/>
      <c r="Q49" s="21"/>
    </row>
    <row r="50" spans="1:12" ht="14.25" thickBot="1">
      <c r="A50" s="550" t="s">
        <v>82</v>
      </c>
      <c r="B50" s="546">
        <v>62</v>
      </c>
      <c r="C50" s="541">
        <v>63</v>
      </c>
      <c r="D50" s="541">
        <v>54</v>
      </c>
      <c r="E50" s="541">
        <v>61</v>
      </c>
      <c r="F50" s="542">
        <v>95</v>
      </c>
      <c r="G50" s="755"/>
      <c r="H50" s="756"/>
      <c r="I50" s="307"/>
      <c r="J50" s="307"/>
      <c r="K50" s="307"/>
      <c r="L50" s="307"/>
    </row>
    <row r="51" spans="1:12" ht="13.5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</row>
    <row r="52" spans="1:12" ht="13.5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</row>
    <row r="53" spans="1:12" ht="13.5">
      <c r="A53" s="734"/>
      <c r="B53" s="734"/>
      <c r="C53" s="734"/>
      <c r="D53" s="734"/>
      <c r="E53" s="734"/>
      <c r="F53" s="734"/>
      <c r="G53" s="307"/>
      <c r="H53" s="307"/>
      <c r="I53" s="305"/>
      <c r="J53" s="305"/>
      <c r="K53" s="305"/>
      <c r="L53" s="305"/>
    </row>
    <row r="54" spans="1:12" ht="13.5">
      <c r="A54" s="309"/>
      <c r="B54" s="743"/>
      <c r="C54" s="743"/>
      <c r="D54" s="743"/>
      <c r="E54" s="743"/>
      <c r="F54" s="743"/>
      <c r="G54" s="307"/>
      <c r="H54" s="307"/>
      <c r="I54" s="305"/>
      <c r="J54" s="305"/>
      <c r="K54" s="305"/>
      <c r="L54" s="305"/>
    </row>
    <row r="55" spans="1:12" ht="13.5">
      <c r="A55" s="309"/>
      <c r="B55" s="419"/>
      <c r="C55" s="309"/>
      <c r="D55" s="309"/>
      <c r="E55" s="309"/>
      <c r="F55" s="309"/>
      <c r="G55" s="734"/>
      <c r="H55" s="734"/>
      <c r="I55" s="305"/>
      <c r="J55" s="305"/>
      <c r="K55" s="305"/>
      <c r="L55" s="305"/>
    </row>
    <row r="56" spans="1:12" ht="13.5">
      <c r="A56" s="364"/>
      <c r="B56" s="365"/>
      <c r="C56" s="365"/>
      <c r="D56" s="365"/>
      <c r="E56" s="365"/>
      <c r="F56" s="309"/>
      <c r="G56" s="734"/>
      <c r="H56" s="734"/>
      <c r="I56" s="305"/>
      <c r="J56" s="305"/>
      <c r="K56" s="305"/>
      <c r="L56" s="305"/>
    </row>
    <row r="57" spans="1:12" ht="14.25">
      <c r="A57" s="313"/>
      <c r="B57" s="311"/>
      <c r="C57" s="311"/>
      <c r="D57" s="311"/>
      <c r="E57" s="311"/>
      <c r="F57" s="309"/>
      <c r="G57" s="734"/>
      <c r="H57" s="734"/>
      <c r="I57" s="305"/>
      <c r="J57" s="305"/>
      <c r="K57" s="305"/>
      <c r="L57" s="305"/>
    </row>
    <row r="58" spans="1:12" ht="13.5">
      <c r="A58" s="307"/>
      <c r="B58" s="312"/>
      <c r="C58" s="312"/>
      <c r="D58" s="312"/>
      <c r="E58" s="312"/>
      <c r="F58" s="309"/>
      <c r="G58" s="734"/>
      <c r="H58" s="734"/>
      <c r="I58" s="305"/>
      <c r="J58" s="305"/>
      <c r="K58" s="305"/>
      <c r="L58" s="305"/>
    </row>
    <row r="59" spans="1:12" ht="13.5">
      <c r="A59" s="307"/>
      <c r="B59" s="312"/>
      <c r="C59" s="312"/>
      <c r="D59" s="312"/>
      <c r="E59" s="312"/>
      <c r="F59" s="309"/>
      <c r="G59" s="734"/>
      <c r="H59" s="734"/>
      <c r="I59" s="305"/>
      <c r="J59" s="305"/>
      <c r="K59" s="305"/>
      <c r="L59" s="305"/>
    </row>
    <row r="60" spans="1:12" ht="13.5">
      <c r="A60" s="307"/>
      <c r="B60" s="312"/>
      <c r="C60" s="312"/>
      <c r="D60" s="312"/>
      <c r="E60" s="312"/>
      <c r="F60" s="309"/>
      <c r="G60" s="734"/>
      <c r="H60" s="734"/>
      <c r="I60" s="305"/>
      <c r="J60" s="305"/>
      <c r="K60" s="305"/>
      <c r="L60" s="305"/>
    </row>
    <row r="61" spans="1:12" ht="13.5">
      <c r="A61" s="307"/>
      <c r="B61" s="312"/>
      <c r="C61" s="312"/>
      <c r="D61" s="312"/>
      <c r="E61" s="312"/>
      <c r="F61" s="309"/>
      <c r="G61" s="734"/>
      <c r="H61" s="734"/>
      <c r="I61" s="305"/>
      <c r="J61" s="305"/>
      <c r="K61" s="305"/>
      <c r="L61" s="305"/>
    </row>
    <row r="62" spans="1:12" ht="13.5">
      <c r="A62" s="307"/>
      <c r="B62" s="312"/>
      <c r="C62" s="312"/>
      <c r="D62" s="312"/>
      <c r="E62" s="312"/>
      <c r="F62" s="309"/>
      <c r="G62" s="734"/>
      <c r="H62" s="734"/>
      <c r="I62" s="305"/>
      <c r="J62" s="305"/>
      <c r="K62" s="305"/>
      <c r="L62" s="305"/>
    </row>
    <row r="63" spans="1:12" ht="13.5">
      <c r="A63" s="307"/>
      <c r="B63" s="312"/>
      <c r="C63" s="312"/>
      <c r="D63" s="312"/>
      <c r="E63" s="312"/>
      <c r="F63" s="309"/>
      <c r="G63" s="734"/>
      <c r="H63" s="734"/>
      <c r="I63" s="305"/>
      <c r="J63" s="305"/>
      <c r="K63" s="305"/>
      <c r="L63" s="305"/>
    </row>
    <row r="64" spans="1:12" ht="13.5">
      <c r="A64" s="307"/>
      <c r="B64" s="312"/>
      <c r="C64" s="312"/>
      <c r="D64" s="312"/>
      <c r="E64" s="312"/>
      <c r="F64" s="309"/>
      <c r="G64" s="734"/>
      <c r="H64" s="734"/>
      <c r="I64" s="305"/>
      <c r="J64" s="305"/>
      <c r="K64" s="305"/>
      <c r="L64" s="305"/>
    </row>
    <row r="65" spans="1:12" ht="13.5">
      <c r="A65" s="307"/>
      <c r="B65" s="312"/>
      <c r="C65" s="312"/>
      <c r="D65" s="312"/>
      <c r="E65" s="312"/>
      <c r="F65" s="309"/>
      <c r="G65" s="734"/>
      <c r="H65" s="734"/>
      <c r="I65" s="305"/>
      <c r="J65" s="305"/>
      <c r="K65" s="305"/>
      <c r="L65" s="305"/>
    </row>
    <row r="66" spans="1:12" ht="13.5">
      <c r="A66" s="307"/>
      <c r="B66" s="312"/>
      <c r="C66" s="312"/>
      <c r="D66" s="312"/>
      <c r="E66" s="312"/>
      <c r="F66" s="309"/>
      <c r="G66" s="734"/>
      <c r="H66" s="734"/>
      <c r="I66" s="305"/>
      <c r="J66" s="305"/>
      <c r="K66" s="305"/>
      <c r="L66" s="305"/>
    </row>
    <row r="67" spans="1:12" ht="13.5">
      <c r="A67" s="307"/>
      <c r="B67" s="312"/>
      <c r="C67" s="312"/>
      <c r="D67" s="312"/>
      <c r="E67" s="312"/>
      <c r="F67" s="309"/>
      <c r="G67" s="734"/>
      <c r="H67" s="734"/>
      <c r="I67" s="305"/>
      <c r="J67" s="305"/>
      <c r="K67" s="305"/>
      <c r="L67" s="305"/>
    </row>
    <row r="68" spans="1:12" ht="13.5">
      <c r="A68" s="307"/>
      <c r="B68" s="312"/>
      <c r="C68" s="312"/>
      <c r="D68" s="312"/>
      <c r="E68" s="312"/>
      <c r="F68" s="309"/>
      <c r="G68" s="734"/>
      <c r="H68" s="734"/>
      <c r="I68" s="305"/>
      <c r="J68" s="305"/>
      <c r="K68" s="305"/>
      <c r="L68" s="305"/>
    </row>
    <row r="69" spans="1:12" ht="13.5">
      <c r="A69" s="307"/>
      <c r="B69" s="312"/>
      <c r="C69" s="312"/>
      <c r="D69" s="312"/>
      <c r="E69" s="312"/>
      <c r="F69" s="309"/>
      <c r="G69" s="734"/>
      <c r="H69" s="734"/>
      <c r="I69" s="305"/>
      <c r="J69" s="305"/>
      <c r="K69" s="305"/>
      <c r="L69" s="305"/>
    </row>
    <row r="70" spans="1:12" ht="13.5">
      <c r="A70" s="364"/>
      <c r="B70" s="312"/>
      <c r="C70" s="365"/>
      <c r="D70" s="312"/>
      <c r="E70" s="312"/>
      <c r="F70" s="309"/>
      <c r="G70" s="734"/>
      <c r="H70" s="734"/>
      <c r="I70" s="305"/>
      <c r="J70" s="305"/>
      <c r="K70" s="305"/>
      <c r="L70" s="305"/>
    </row>
    <row r="71" spans="1:12" ht="14.25">
      <c r="A71" s="313"/>
      <c r="B71" s="311"/>
      <c r="C71" s="311"/>
      <c r="D71" s="311"/>
      <c r="E71" s="311"/>
      <c r="F71" s="309"/>
      <c r="G71" s="734"/>
      <c r="H71" s="734"/>
      <c r="I71" s="305"/>
      <c r="J71" s="305"/>
      <c r="K71" s="305"/>
      <c r="L71" s="305"/>
    </row>
    <row r="72" spans="1:12" ht="13.5">
      <c r="A72" s="307"/>
      <c r="B72" s="312"/>
      <c r="C72" s="312"/>
      <c r="D72" s="312"/>
      <c r="E72" s="312"/>
      <c r="F72" s="309"/>
      <c r="G72" s="734"/>
      <c r="H72" s="734"/>
      <c r="I72" s="305"/>
      <c r="J72" s="305"/>
      <c r="K72" s="305"/>
      <c r="L72" s="305"/>
    </row>
    <row r="73" spans="1:12" ht="13.5">
      <c r="A73" s="307"/>
      <c r="B73" s="312"/>
      <c r="C73" s="312"/>
      <c r="D73" s="312"/>
      <c r="E73" s="312"/>
      <c r="F73" s="309"/>
      <c r="G73" s="734"/>
      <c r="H73" s="734"/>
      <c r="I73" s="305"/>
      <c r="J73" s="305"/>
      <c r="K73" s="305"/>
      <c r="L73" s="305"/>
    </row>
    <row r="74" spans="1:12" ht="13.5">
      <c r="A74" s="307"/>
      <c r="B74" s="307"/>
      <c r="C74" s="307"/>
      <c r="D74" s="307"/>
      <c r="E74" s="307"/>
      <c r="F74" s="309"/>
      <c r="G74" s="734"/>
      <c r="H74" s="734"/>
      <c r="I74" s="305"/>
      <c r="J74" s="305"/>
      <c r="K74" s="305"/>
      <c r="L74" s="305"/>
    </row>
    <row r="75" spans="1:12" ht="13.5">
      <c r="A75" s="364"/>
      <c r="B75" s="307"/>
      <c r="C75" s="307"/>
      <c r="D75" s="307"/>
      <c r="E75" s="307"/>
      <c r="F75" s="309"/>
      <c r="G75" s="734"/>
      <c r="H75" s="734"/>
      <c r="I75" s="305"/>
      <c r="J75" s="305"/>
      <c r="K75" s="305"/>
      <c r="L75" s="305"/>
    </row>
    <row r="76" spans="1:12" ht="14.25">
      <c r="A76" s="313"/>
      <c r="B76" s="307"/>
      <c r="C76" s="307"/>
      <c r="D76" s="307"/>
      <c r="E76" s="307"/>
      <c r="F76" s="309"/>
      <c r="G76" s="734"/>
      <c r="H76" s="734"/>
      <c r="I76" s="305"/>
      <c r="J76" s="305"/>
      <c r="K76" s="305"/>
      <c r="L76" s="305"/>
    </row>
    <row r="77" spans="1:12" ht="13.5">
      <c r="A77" s="307"/>
      <c r="B77" s="307"/>
      <c r="C77" s="307"/>
      <c r="D77" s="307"/>
      <c r="E77" s="307"/>
      <c r="F77" s="309"/>
      <c r="G77" s="734"/>
      <c r="H77" s="734"/>
      <c r="I77" s="305"/>
      <c r="J77" s="305"/>
      <c r="K77" s="305"/>
      <c r="L77" s="305"/>
    </row>
    <row r="78" spans="1:12" ht="13.5">
      <c r="A78" s="307"/>
      <c r="B78" s="307"/>
      <c r="C78" s="307"/>
      <c r="D78" s="307"/>
      <c r="E78" s="307"/>
      <c r="F78" s="309"/>
      <c r="G78" s="734"/>
      <c r="H78" s="734"/>
      <c r="I78" s="305"/>
      <c r="J78" s="305"/>
      <c r="K78" s="305"/>
      <c r="L78" s="305"/>
    </row>
    <row r="79" spans="1:12" ht="13.5">
      <c r="A79" s="307"/>
      <c r="B79" s="307"/>
      <c r="C79" s="307"/>
      <c r="D79" s="307"/>
      <c r="E79" s="307"/>
      <c r="F79" s="309"/>
      <c r="G79" s="734"/>
      <c r="H79" s="734"/>
      <c r="I79" s="305"/>
      <c r="J79" s="305"/>
      <c r="K79" s="305"/>
      <c r="L79" s="305"/>
    </row>
    <row r="80" spans="1:12" ht="13.5">
      <c r="A80" s="364"/>
      <c r="B80" s="307"/>
      <c r="C80" s="307"/>
      <c r="D80" s="307"/>
      <c r="E80" s="307"/>
      <c r="F80" s="309"/>
      <c r="G80" s="734"/>
      <c r="H80" s="734"/>
      <c r="I80" s="305"/>
      <c r="J80" s="305"/>
      <c r="K80" s="305"/>
      <c r="L80" s="305"/>
    </row>
    <row r="81" spans="1:12" ht="14.25">
      <c r="A81" s="313"/>
      <c r="B81" s="307"/>
      <c r="C81" s="307"/>
      <c r="D81" s="307"/>
      <c r="E81" s="307"/>
      <c r="F81" s="309"/>
      <c r="G81" s="734"/>
      <c r="H81" s="734"/>
      <c r="I81" s="305"/>
      <c r="J81" s="305"/>
      <c r="K81" s="305"/>
      <c r="L81" s="305"/>
    </row>
    <row r="82" spans="1:12" ht="13.5">
      <c r="A82" s="307"/>
      <c r="B82" s="307"/>
      <c r="C82" s="307"/>
      <c r="D82" s="307"/>
      <c r="E82" s="307"/>
      <c r="F82" s="309"/>
      <c r="G82" s="734"/>
      <c r="H82" s="734"/>
      <c r="I82" s="305"/>
      <c r="J82" s="305"/>
      <c r="K82" s="305"/>
      <c r="L82" s="305"/>
    </row>
    <row r="83" spans="1:12" ht="13.5">
      <c r="A83" s="307"/>
      <c r="B83" s="307"/>
      <c r="C83" s="307"/>
      <c r="D83" s="307"/>
      <c r="E83" s="307"/>
      <c r="F83" s="307"/>
      <c r="G83" s="734"/>
      <c r="H83" s="734"/>
      <c r="I83" s="305"/>
      <c r="J83" s="305"/>
      <c r="K83" s="305"/>
      <c r="L83" s="305"/>
    </row>
    <row r="84" spans="1:12" ht="13.5">
      <c r="A84" s="364"/>
      <c r="B84" s="307"/>
      <c r="C84" s="307"/>
      <c r="D84" s="307"/>
      <c r="E84" s="307"/>
      <c r="F84" s="307"/>
      <c r="G84" s="734"/>
      <c r="H84" s="734"/>
      <c r="I84" s="305"/>
      <c r="J84" s="305"/>
      <c r="K84" s="305"/>
      <c r="L84" s="305"/>
    </row>
    <row r="85" spans="1:12" ht="14.25">
      <c r="A85" s="313"/>
      <c r="B85" s="307"/>
      <c r="C85" s="307"/>
      <c r="D85" s="307"/>
      <c r="E85" s="307"/>
      <c r="F85" s="307"/>
      <c r="G85" s="307"/>
      <c r="H85" s="307"/>
      <c r="I85" s="305"/>
      <c r="J85" s="305"/>
      <c r="K85" s="305"/>
      <c r="L85" s="305"/>
    </row>
    <row r="86" spans="1:12" ht="14.25">
      <c r="A86" s="313"/>
      <c r="B86" s="307"/>
      <c r="C86" s="307"/>
      <c r="D86" s="307"/>
      <c r="E86" s="307"/>
      <c r="F86" s="307"/>
      <c r="G86" s="307"/>
      <c r="H86" s="307"/>
      <c r="I86" s="305"/>
      <c r="J86" s="305"/>
      <c r="K86" s="305"/>
      <c r="L86" s="305"/>
    </row>
    <row r="87" spans="1:8" ht="12.75">
      <c r="A87" s="181"/>
      <c r="B87" s="2"/>
      <c r="C87" s="2"/>
      <c r="D87" s="2"/>
      <c r="E87" s="2"/>
      <c r="F87" s="2"/>
      <c r="G87" s="2"/>
      <c r="H87" s="2"/>
    </row>
    <row r="88" spans="1:8" ht="12.75">
      <c r="A88" s="181"/>
      <c r="B88" s="2"/>
      <c r="C88" s="2"/>
      <c r="D88" s="2"/>
      <c r="E88" s="2"/>
      <c r="F88" s="2"/>
      <c r="G88" s="2"/>
      <c r="H88" s="2"/>
    </row>
    <row r="89" spans="1:8" ht="12.75">
      <c r="A89" s="181"/>
      <c r="B89" s="2"/>
      <c r="C89" s="2"/>
      <c r="D89" s="2"/>
      <c r="E89" s="2"/>
      <c r="F89" s="2"/>
      <c r="G89" s="2"/>
      <c r="H89" s="2"/>
    </row>
  </sheetData>
  <sheetProtection/>
  <mergeCells count="86">
    <mergeCell ref="A36:F36"/>
    <mergeCell ref="G42:H42"/>
    <mergeCell ref="G43:H43"/>
    <mergeCell ref="G44:H44"/>
    <mergeCell ref="G45:H45"/>
    <mergeCell ref="G50:H50"/>
    <mergeCell ref="G49:H49"/>
    <mergeCell ref="G46:H46"/>
    <mergeCell ref="G47:H47"/>
    <mergeCell ref="G48:H48"/>
    <mergeCell ref="G39:H39"/>
    <mergeCell ref="G40:H40"/>
    <mergeCell ref="G41:H41"/>
    <mergeCell ref="G34:H34"/>
    <mergeCell ref="G37:H37"/>
    <mergeCell ref="G38:H38"/>
    <mergeCell ref="G30:H30"/>
    <mergeCell ref="G31:H31"/>
    <mergeCell ref="G32:H32"/>
    <mergeCell ref="G33:H33"/>
    <mergeCell ref="G28:H28"/>
    <mergeCell ref="G29:H29"/>
    <mergeCell ref="G23:H23"/>
    <mergeCell ref="G24:H24"/>
    <mergeCell ref="G25:H25"/>
    <mergeCell ref="G26:H26"/>
    <mergeCell ref="G22:H22"/>
    <mergeCell ref="G15:H15"/>
    <mergeCell ref="G16:H16"/>
    <mergeCell ref="G17:H17"/>
    <mergeCell ref="G18:H18"/>
    <mergeCell ref="G21:H21"/>
    <mergeCell ref="G27:H27"/>
    <mergeCell ref="G14:H14"/>
    <mergeCell ref="G82:H82"/>
    <mergeCell ref="G83:H83"/>
    <mergeCell ref="G72:H72"/>
    <mergeCell ref="G73:H73"/>
    <mergeCell ref="G80:H80"/>
    <mergeCell ref="G81:H81"/>
    <mergeCell ref="G19:H19"/>
    <mergeCell ref="G20:H20"/>
    <mergeCell ref="G84:H84"/>
    <mergeCell ref="G56:H56"/>
    <mergeCell ref="G57:H57"/>
    <mergeCell ref="G58:H58"/>
    <mergeCell ref="G59:H59"/>
    <mergeCell ref="G60:H60"/>
    <mergeCell ref="G61:H61"/>
    <mergeCell ref="G62:H62"/>
    <mergeCell ref="G70:H70"/>
    <mergeCell ref="G71:H71"/>
    <mergeCell ref="G74:H74"/>
    <mergeCell ref="G75:H75"/>
    <mergeCell ref="G76:H76"/>
    <mergeCell ref="G77:H77"/>
    <mergeCell ref="G78:H78"/>
    <mergeCell ref="G79:H79"/>
    <mergeCell ref="G68:H68"/>
    <mergeCell ref="G69:H69"/>
    <mergeCell ref="G65:H65"/>
    <mergeCell ref="A53:F53"/>
    <mergeCell ref="B54:F54"/>
    <mergeCell ref="G55:H55"/>
    <mergeCell ref="G63:H63"/>
    <mergeCell ref="G64:H64"/>
    <mergeCell ref="Q2:T2"/>
    <mergeCell ref="M36:P36"/>
    <mergeCell ref="Q36:T36"/>
    <mergeCell ref="I2:L2"/>
    <mergeCell ref="G7:H7"/>
    <mergeCell ref="G8:H8"/>
    <mergeCell ref="G9:H9"/>
    <mergeCell ref="G10:H10"/>
    <mergeCell ref="I36:L36"/>
    <mergeCell ref="G11:H11"/>
    <mergeCell ref="B2:F2"/>
    <mergeCell ref="G66:H66"/>
    <mergeCell ref="G67:H67"/>
    <mergeCell ref="M2:P2"/>
    <mergeCell ref="G2:H3"/>
    <mergeCell ref="G4:H4"/>
    <mergeCell ref="G5:H5"/>
    <mergeCell ref="G6:H6"/>
    <mergeCell ref="G12:H12"/>
    <mergeCell ref="G13:H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8"/>
  <sheetViews>
    <sheetView view="pageBreakPreview" zoomScale="60" workbookViewId="0" topLeftCell="A1">
      <selection activeCell="Y28" sqref="Y28"/>
    </sheetView>
  </sheetViews>
  <sheetFormatPr defaultColWidth="9.00390625" defaultRowHeight="12.75"/>
  <cols>
    <col min="1" max="1" width="17.125" style="0" customWidth="1"/>
    <col min="2" max="12" width="6.625" style="0" customWidth="1"/>
    <col min="13" max="13" width="7.375" style="0" customWidth="1"/>
    <col min="14" max="21" width="6.625" style="0" customWidth="1"/>
  </cols>
  <sheetData>
    <row r="1" spans="14:21" ht="12.75">
      <c r="N1" s="131"/>
      <c r="O1" s="131"/>
      <c r="P1" s="131"/>
      <c r="Q1" s="131"/>
      <c r="R1" s="131"/>
      <c r="S1" s="131"/>
      <c r="T1" s="131"/>
      <c r="U1" s="131"/>
    </row>
    <row r="2" spans="1:21" ht="13.5" thickBot="1">
      <c r="A2" t="s">
        <v>247</v>
      </c>
      <c r="N2" s="131"/>
      <c r="O2" s="131"/>
      <c r="P2" s="131"/>
      <c r="Q2" s="131"/>
      <c r="R2" s="131"/>
      <c r="S2" s="131"/>
      <c r="T2" s="131"/>
      <c r="U2" s="131"/>
    </row>
    <row r="3" spans="1:21" ht="12.75">
      <c r="A3" s="6" t="s">
        <v>51</v>
      </c>
      <c r="B3" s="759" t="s">
        <v>26</v>
      </c>
      <c r="C3" s="567"/>
      <c r="D3" s="567"/>
      <c r="E3" s="567"/>
      <c r="F3" s="568"/>
      <c r="G3" s="20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</row>
    <row r="4" spans="1:21" ht="13.5" thickBot="1">
      <c r="A4" s="78" t="s">
        <v>52</v>
      </c>
      <c r="B4" s="57">
        <v>2007</v>
      </c>
      <c r="C4" s="57">
        <v>2008</v>
      </c>
      <c r="D4" s="58">
        <v>2009</v>
      </c>
      <c r="E4" s="55">
        <v>2010</v>
      </c>
      <c r="F4" s="58">
        <v>2011</v>
      </c>
      <c r="G4" s="20"/>
      <c r="H4" s="577"/>
      <c r="I4" s="577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2.75">
      <c r="A5" s="35" t="s">
        <v>5</v>
      </c>
      <c r="B5" s="157">
        <v>433</v>
      </c>
      <c r="C5" s="164">
        <v>430</v>
      </c>
      <c r="D5" s="157">
        <v>411</v>
      </c>
      <c r="E5" s="158">
        <v>456</v>
      </c>
      <c r="F5" s="157">
        <v>456</v>
      </c>
      <c r="G5" s="20"/>
      <c r="H5" s="577"/>
      <c r="I5" s="577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163" t="s">
        <v>143</v>
      </c>
      <c r="B6" s="41"/>
      <c r="C6" s="39"/>
      <c r="D6" s="41"/>
      <c r="E6" s="48"/>
      <c r="F6" s="41"/>
      <c r="G6" s="20"/>
      <c r="H6" s="577"/>
      <c r="I6" s="577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18" t="s">
        <v>77</v>
      </c>
      <c r="B7" s="41">
        <v>79</v>
      </c>
      <c r="C7" s="39">
        <v>100</v>
      </c>
      <c r="D7" s="41">
        <v>110</v>
      </c>
      <c r="E7" s="48">
        <v>94</v>
      </c>
      <c r="F7" s="41">
        <v>77</v>
      </c>
      <c r="G7" s="20"/>
      <c r="H7" s="577"/>
      <c r="I7" s="577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18" t="s">
        <v>151</v>
      </c>
      <c r="B8" s="41">
        <v>25</v>
      </c>
      <c r="C8" s="39">
        <v>21</v>
      </c>
      <c r="D8" s="41">
        <v>20</v>
      </c>
      <c r="E8" s="48">
        <v>22</v>
      </c>
      <c r="F8" s="41">
        <v>41</v>
      </c>
      <c r="G8" s="20"/>
      <c r="H8" s="577"/>
      <c r="I8" s="577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 thickBot="1">
      <c r="A9" s="78" t="s">
        <v>152</v>
      </c>
      <c r="B9" s="58">
        <v>190</v>
      </c>
      <c r="C9" s="57">
        <v>167</v>
      </c>
      <c r="D9" s="58">
        <v>139</v>
      </c>
      <c r="E9" s="55">
        <v>175</v>
      </c>
      <c r="F9" s="58">
        <v>172</v>
      </c>
      <c r="G9" s="20"/>
      <c r="H9" s="577"/>
      <c r="I9" s="577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35" t="s">
        <v>0</v>
      </c>
      <c r="B10" s="157">
        <v>38</v>
      </c>
      <c r="C10" s="164">
        <v>55</v>
      </c>
      <c r="D10" s="157">
        <v>91</v>
      </c>
      <c r="E10" s="158">
        <v>51</v>
      </c>
      <c r="F10" s="157">
        <v>63</v>
      </c>
      <c r="G10" s="20"/>
      <c r="H10" s="577"/>
      <c r="I10" s="57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155" t="s">
        <v>143</v>
      </c>
      <c r="B11" s="42"/>
      <c r="C11" s="4"/>
      <c r="D11" s="42"/>
      <c r="E11" s="36"/>
      <c r="F11" s="42"/>
      <c r="G11" s="20"/>
      <c r="H11" s="577"/>
      <c r="I11" s="57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162" t="s">
        <v>153</v>
      </c>
      <c r="B12" s="42">
        <v>14</v>
      </c>
      <c r="C12" s="4">
        <v>20</v>
      </c>
      <c r="D12" s="42">
        <v>17</v>
      </c>
      <c r="E12" s="36">
        <v>24</v>
      </c>
      <c r="F12" s="42">
        <v>14</v>
      </c>
      <c r="G12" s="20"/>
      <c r="H12" s="577"/>
      <c r="I12" s="57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3.5" thickBot="1">
      <c r="A13" s="122" t="s">
        <v>101</v>
      </c>
      <c r="B13" s="43">
        <v>22</v>
      </c>
      <c r="C13" s="54">
        <v>29</v>
      </c>
      <c r="D13" s="43">
        <v>46</v>
      </c>
      <c r="E13" s="167">
        <v>22</v>
      </c>
      <c r="F13" s="43">
        <v>42</v>
      </c>
      <c r="G13" s="20"/>
      <c r="H13" s="577"/>
      <c r="I13" s="57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35" t="s">
        <v>6</v>
      </c>
      <c r="B14" s="157">
        <v>334</v>
      </c>
      <c r="C14" s="164">
        <v>326</v>
      </c>
      <c r="D14" s="157">
        <v>343</v>
      </c>
      <c r="E14" s="158">
        <v>253</v>
      </c>
      <c r="F14" s="157">
        <v>176</v>
      </c>
      <c r="G14" s="20"/>
      <c r="H14" s="577"/>
      <c r="I14" s="57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.75">
      <c r="A15" s="155" t="s">
        <v>143</v>
      </c>
      <c r="B15" s="42"/>
      <c r="C15" s="4"/>
      <c r="D15" s="42"/>
      <c r="E15" s="36"/>
      <c r="F15" s="42"/>
      <c r="G15" s="20"/>
      <c r="H15" s="577"/>
      <c r="I15" s="57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>
      <c r="A16" s="16" t="s">
        <v>78</v>
      </c>
      <c r="B16" s="42">
        <v>219</v>
      </c>
      <c r="C16" s="4">
        <v>235</v>
      </c>
      <c r="D16" s="42">
        <v>248</v>
      </c>
      <c r="E16" s="36">
        <v>204</v>
      </c>
      <c r="F16" s="42">
        <v>162</v>
      </c>
      <c r="G16" s="20"/>
      <c r="H16" s="577"/>
      <c r="I16" s="57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3.5" thickBot="1">
      <c r="A17" s="122" t="s">
        <v>154</v>
      </c>
      <c r="B17" s="43">
        <v>115</v>
      </c>
      <c r="C17" s="54">
        <v>91</v>
      </c>
      <c r="D17" s="43">
        <v>95</v>
      </c>
      <c r="E17" s="167">
        <v>49</v>
      </c>
      <c r="F17" s="43">
        <v>14</v>
      </c>
      <c r="G17" s="20"/>
      <c r="H17" s="577"/>
      <c r="I17" s="577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35" t="s">
        <v>2</v>
      </c>
      <c r="B18" s="157">
        <v>53</v>
      </c>
      <c r="C18" s="164">
        <v>33</v>
      </c>
      <c r="D18" s="157">
        <v>31</v>
      </c>
      <c r="E18" s="158">
        <v>50</v>
      </c>
      <c r="F18" s="157">
        <v>76</v>
      </c>
      <c r="G18" s="20"/>
      <c r="H18" s="577"/>
      <c r="I18" s="577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3.5" thickBot="1">
      <c r="A19" s="122" t="s">
        <v>133</v>
      </c>
      <c r="B19" s="43">
        <v>22</v>
      </c>
      <c r="C19" s="54">
        <v>15</v>
      </c>
      <c r="D19" s="43">
        <v>11</v>
      </c>
      <c r="E19" s="167">
        <v>19</v>
      </c>
      <c r="F19" s="43">
        <v>12</v>
      </c>
      <c r="G19" s="20"/>
      <c r="H19" s="577"/>
      <c r="I19" s="577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3.5" thickBot="1">
      <c r="A20" s="65" t="s">
        <v>7</v>
      </c>
      <c r="B20" s="51">
        <v>0</v>
      </c>
      <c r="C20" s="38">
        <v>0</v>
      </c>
      <c r="D20" s="51">
        <v>0</v>
      </c>
      <c r="E20" s="72">
        <v>0</v>
      </c>
      <c r="F20" s="51">
        <v>0</v>
      </c>
      <c r="G20" s="20"/>
      <c r="H20" s="577"/>
      <c r="I20" s="577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3.5" thickBot="1">
      <c r="A21" s="65" t="s">
        <v>27</v>
      </c>
      <c r="B21" s="51">
        <v>860</v>
      </c>
      <c r="C21" s="38">
        <v>852</v>
      </c>
      <c r="D21" s="51">
        <v>894</v>
      </c>
      <c r="E21" s="72">
        <v>828</v>
      </c>
      <c r="F21" s="51">
        <f>F20+F19+F18+F14+F10+F5</f>
        <v>783</v>
      </c>
      <c r="G21" s="20"/>
      <c r="H21" s="577"/>
      <c r="I21" s="577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.75">
      <c r="A22" s="2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2.75">
      <c r="A23" s="8" t="s">
        <v>246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31"/>
      <c r="O23" s="131"/>
      <c r="P23" s="131"/>
      <c r="Q23" s="131"/>
      <c r="R23" s="131"/>
      <c r="S23" s="131"/>
      <c r="T23" s="131"/>
      <c r="U23" s="131"/>
    </row>
    <row r="24" spans="1:21" ht="12.75">
      <c r="A24" s="100"/>
      <c r="B24" s="757">
        <v>2008</v>
      </c>
      <c r="C24" s="571"/>
      <c r="D24" s="758"/>
      <c r="E24" s="571">
        <v>2009</v>
      </c>
      <c r="F24" s="571"/>
      <c r="G24" s="758"/>
      <c r="H24" s="757">
        <v>2010</v>
      </c>
      <c r="I24" s="571"/>
      <c r="J24" s="758"/>
      <c r="K24" s="757">
        <v>2011</v>
      </c>
      <c r="L24" s="571"/>
      <c r="M24" s="758"/>
      <c r="N24" s="577"/>
      <c r="O24" s="577"/>
      <c r="P24" s="577"/>
      <c r="Q24" s="131"/>
      <c r="R24" s="131"/>
      <c r="S24" s="131"/>
      <c r="T24" s="131"/>
      <c r="U24" s="131"/>
    </row>
    <row r="25" spans="1:21" ht="12.75">
      <c r="A25" s="366" t="s">
        <v>137</v>
      </c>
      <c r="B25" s="757" t="s">
        <v>231</v>
      </c>
      <c r="C25" s="571"/>
      <c r="D25" s="758"/>
      <c r="E25" s="571" t="s">
        <v>231</v>
      </c>
      <c r="F25" s="571"/>
      <c r="G25" s="758"/>
      <c r="H25" s="757" t="s">
        <v>231</v>
      </c>
      <c r="I25" s="571"/>
      <c r="J25" s="758"/>
      <c r="K25" s="757" t="s">
        <v>231</v>
      </c>
      <c r="L25" s="571"/>
      <c r="M25" s="758"/>
      <c r="N25" s="577"/>
      <c r="O25" s="577"/>
      <c r="P25" s="577"/>
      <c r="Q25" s="131"/>
      <c r="R25" s="131"/>
      <c r="S25" s="131"/>
      <c r="T25" s="131"/>
      <c r="U25" s="131"/>
    </row>
    <row r="26" spans="1:21" ht="12.75">
      <c r="A26" s="1"/>
      <c r="B26" s="36" t="s">
        <v>27</v>
      </c>
      <c r="C26" s="4" t="s">
        <v>5</v>
      </c>
      <c r="D26" s="4" t="s">
        <v>229</v>
      </c>
      <c r="E26" s="4" t="s">
        <v>27</v>
      </c>
      <c r="F26" s="4" t="s">
        <v>5</v>
      </c>
      <c r="G26" s="4" t="s">
        <v>229</v>
      </c>
      <c r="H26" s="361" t="s">
        <v>27</v>
      </c>
      <c r="I26" s="362" t="s">
        <v>5</v>
      </c>
      <c r="J26" s="20" t="s">
        <v>229</v>
      </c>
      <c r="K26" s="4" t="s">
        <v>27</v>
      </c>
      <c r="L26" s="4" t="s">
        <v>5</v>
      </c>
      <c r="M26" s="4" t="s">
        <v>230</v>
      </c>
      <c r="N26" s="20"/>
      <c r="O26" s="20"/>
      <c r="P26" s="20"/>
      <c r="Q26" s="20"/>
      <c r="R26" s="577"/>
      <c r="S26" s="577"/>
      <c r="T26" s="577"/>
      <c r="U26" s="577"/>
    </row>
    <row r="27" spans="1:21" ht="12.75">
      <c r="A27" s="172" t="s">
        <v>225</v>
      </c>
      <c r="B27" s="4">
        <v>852</v>
      </c>
      <c r="C27" s="4">
        <v>430</v>
      </c>
      <c r="D27" s="4">
        <v>326</v>
      </c>
      <c r="E27" s="4">
        <v>894</v>
      </c>
      <c r="F27" s="4">
        <v>411</v>
      </c>
      <c r="G27" s="4">
        <v>343</v>
      </c>
      <c r="H27" s="4">
        <v>828</v>
      </c>
      <c r="I27" s="4">
        <v>456</v>
      </c>
      <c r="J27" s="4">
        <v>253</v>
      </c>
      <c r="K27" s="4">
        <v>783</v>
      </c>
      <c r="L27" s="4">
        <v>456</v>
      </c>
      <c r="M27" s="4">
        <v>156</v>
      </c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170" t="s">
        <v>143</v>
      </c>
      <c r="B28" s="20"/>
      <c r="C28" s="20"/>
      <c r="D28" s="20"/>
      <c r="E28" s="67"/>
      <c r="F28" s="363"/>
      <c r="G28" s="36"/>
      <c r="H28" s="67"/>
      <c r="I28" s="363"/>
      <c r="J28" s="36"/>
      <c r="K28" s="372"/>
      <c r="L28" s="20"/>
      <c r="M28" s="168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106" t="s">
        <v>136</v>
      </c>
      <c r="B29" s="4">
        <v>79</v>
      </c>
      <c r="C29" s="4">
        <v>28</v>
      </c>
      <c r="D29" s="4">
        <v>8</v>
      </c>
      <c r="E29" s="4">
        <v>80</v>
      </c>
      <c r="F29" s="4">
        <v>16</v>
      </c>
      <c r="G29" s="4">
        <v>4</v>
      </c>
      <c r="H29" s="4">
        <v>94</v>
      </c>
      <c r="I29" s="4">
        <v>46</v>
      </c>
      <c r="J29" s="4">
        <v>4</v>
      </c>
      <c r="K29" s="4">
        <v>78</v>
      </c>
      <c r="L29" s="4">
        <v>20</v>
      </c>
      <c r="M29" s="4">
        <v>0</v>
      </c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106" t="s">
        <v>226</v>
      </c>
      <c r="B30" s="4">
        <v>46</v>
      </c>
      <c r="C30" s="4">
        <v>21</v>
      </c>
      <c r="D30" s="4">
        <v>14</v>
      </c>
      <c r="E30" s="4">
        <v>68</v>
      </c>
      <c r="F30" s="4">
        <v>25</v>
      </c>
      <c r="G30" s="4">
        <v>15</v>
      </c>
      <c r="H30" s="4">
        <v>52</v>
      </c>
      <c r="I30" s="4">
        <v>29</v>
      </c>
      <c r="J30" s="4">
        <v>12</v>
      </c>
      <c r="K30" s="4">
        <v>37</v>
      </c>
      <c r="L30" s="4">
        <v>18</v>
      </c>
      <c r="M30" s="4">
        <v>6</v>
      </c>
      <c r="N30" s="20"/>
      <c r="O30" s="20"/>
      <c r="P30" s="20"/>
      <c r="Q30" s="20"/>
      <c r="R30" s="20"/>
      <c r="S30" s="20"/>
      <c r="T30" s="20"/>
      <c r="U30" s="20"/>
    </row>
    <row r="31" spans="1:21" ht="12.75">
      <c r="A31" s="106" t="s">
        <v>227</v>
      </c>
      <c r="B31" s="4">
        <v>626</v>
      </c>
      <c r="C31" s="4">
        <v>341</v>
      </c>
      <c r="D31" s="4">
        <v>245</v>
      </c>
      <c r="E31" s="4">
        <v>641</v>
      </c>
      <c r="F31" s="4">
        <v>337</v>
      </c>
      <c r="G31" s="4">
        <v>266</v>
      </c>
      <c r="H31" s="4">
        <v>595</v>
      </c>
      <c r="I31" s="4">
        <v>351</v>
      </c>
      <c r="J31" s="4">
        <v>186</v>
      </c>
      <c r="K31" s="4">
        <v>589</v>
      </c>
      <c r="L31" s="4">
        <v>382</v>
      </c>
      <c r="M31" s="4">
        <v>139</v>
      </c>
      <c r="N31" s="20"/>
      <c r="O31" s="20"/>
      <c r="P31" s="20"/>
      <c r="Q31" s="20"/>
      <c r="R31" s="20"/>
      <c r="S31" s="20"/>
      <c r="T31" s="20"/>
      <c r="U31" s="20"/>
    </row>
    <row r="32" spans="1:21" ht="12.75">
      <c r="A32" s="106" t="s">
        <v>228</v>
      </c>
      <c r="B32" s="4">
        <v>101</v>
      </c>
      <c r="C32" s="4">
        <v>40</v>
      </c>
      <c r="D32" s="4">
        <v>59</v>
      </c>
      <c r="E32" s="4">
        <v>95</v>
      </c>
      <c r="F32" s="4">
        <v>33</v>
      </c>
      <c r="G32" s="4">
        <v>58</v>
      </c>
      <c r="H32" s="4">
        <v>87</v>
      </c>
      <c r="I32" s="4">
        <v>30</v>
      </c>
      <c r="J32" s="4">
        <v>51</v>
      </c>
      <c r="K32" s="4">
        <v>79</v>
      </c>
      <c r="L32" s="4">
        <v>36</v>
      </c>
      <c r="M32" s="4">
        <v>31</v>
      </c>
      <c r="N32" s="20"/>
      <c r="O32" s="20"/>
      <c r="P32" s="20"/>
      <c r="Q32" s="20"/>
      <c r="R32" s="20"/>
      <c r="S32" s="20"/>
      <c r="T32" s="20"/>
      <c r="U32" s="20"/>
    </row>
    <row r="33" spans="1:21" ht="12.75">
      <c r="A33" s="106" t="s">
        <v>232</v>
      </c>
      <c r="B33" s="4">
        <v>390</v>
      </c>
      <c r="C33" s="4">
        <v>161</v>
      </c>
      <c r="D33" s="4">
        <v>174</v>
      </c>
      <c r="E33" s="4">
        <v>418</v>
      </c>
      <c r="F33" s="4">
        <v>165</v>
      </c>
      <c r="G33" s="4">
        <v>177</v>
      </c>
      <c r="H33" s="4">
        <v>385</v>
      </c>
      <c r="I33" s="4">
        <v>166</v>
      </c>
      <c r="J33" s="4">
        <v>157</v>
      </c>
      <c r="K33" s="4">
        <v>388</v>
      </c>
      <c r="L33" s="4">
        <v>199</v>
      </c>
      <c r="M33" s="4">
        <v>102</v>
      </c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367"/>
      <c r="B34" s="46"/>
      <c r="C34" s="46"/>
      <c r="D34" s="46"/>
      <c r="E34" s="46"/>
      <c r="F34" s="46"/>
      <c r="G34" s="46"/>
      <c r="H34" s="577"/>
      <c r="I34" s="577"/>
      <c r="J34" s="46"/>
      <c r="K34" s="46"/>
      <c r="L34" s="46"/>
      <c r="M34" s="46"/>
      <c r="N34" s="20"/>
      <c r="O34" s="20"/>
      <c r="P34" s="20"/>
      <c r="Q34" s="20"/>
      <c r="R34" s="20"/>
      <c r="S34" s="20"/>
      <c r="T34" s="20"/>
      <c r="U34" s="20"/>
    </row>
    <row r="35" spans="1:21" ht="12.75">
      <c r="A35" s="181"/>
      <c r="B35" s="46"/>
      <c r="C35" s="46"/>
      <c r="D35" s="46"/>
      <c r="E35" s="46"/>
      <c r="F35" s="46"/>
      <c r="G35" s="46"/>
      <c r="H35" s="577"/>
      <c r="I35" s="577"/>
      <c r="J35" s="46"/>
      <c r="K35" s="46"/>
      <c r="L35" s="46"/>
      <c r="M35" s="46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8"/>
      <c r="B36" s="46"/>
      <c r="C36" s="46"/>
      <c r="D36" s="46"/>
      <c r="E36" s="46"/>
      <c r="F36" s="46"/>
      <c r="G36" s="46"/>
      <c r="H36" s="577"/>
      <c r="I36" s="577"/>
      <c r="J36" s="46"/>
      <c r="K36" s="46"/>
      <c r="L36" s="46"/>
      <c r="M36" s="46"/>
      <c r="N36" s="20"/>
      <c r="O36" s="20"/>
      <c r="P36" s="20"/>
      <c r="Q36" s="20"/>
      <c r="R36" s="20"/>
      <c r="S36" s="20"/>
      <c r="T36" s="20"/>
      <c r="U36" s="20"/>
    </row>
    <row r="37" spans="1:21" ht="12.75">
      <c r="A37" s="8"/>
      <c r="B37" s="46"/>
      <c r="C37" s="46"/>
      <c r="D37" s="46"/>
      <c r="E37" s="46"/>
      <c r="F37" s="46"/>
      <c r="G37" s="46"/>
      <c r="H37" s="577"/>
      <c r="I37" s="577"/>
      <c r="J37" s="46"/>
      <c r="K37" s="46"/>
      <c r="L37" s="46"/>
      <c r="M37" s="46"/>
      <c r="N37" s="20"/>
      <c r="O37" s="20"/>
      <c r="P37" s="20"/>
      <c r="Q37" s="20"/>
      <c r="R37" s="20"/>
      <c r="S37" s="20"/>
      <c r="T37" s="20"/>
      <c r="U37" s="20"/>
    </row>
    <row r="38" spans="1:21" ht="12.75">
      <c r="A38" s="8"/>
      <c r="B38" s="46"/>
      <c r="C38" s="46"/>
      <c r="D38" s="46"/>
      <c r="E38" s="46"/>
      <c r="F38" s="46"/>
      <c r="G38" s="46"/>
      <c r="H38" s="577"/>
      <c r="I38" s="577"/>
      <c r="J38" s="46"/>
      <c r="K38" s="46"/>
      <c r="L38" s="46"/>
      <c r="M38" s="46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8"/>
      <c r="B39" s="46"/>
      <c r="C39" s="46"/>
      <c r="D39" s="46"/>
      <c r="E39" s="46"/>
      <c r="F39" s="46"/>
      <c r="G39" s="46"/>
      <c r="H39" s="577"/>
      <c r="I39" s="577"/>
      <c r="J39" s="46"/>
      <c r="K39" s="46"/>
      <c r="L39" s="46"/>
      <c r="M39" s="46"/>
      <c r="N39" s="20"/>
      <c r="O39" s="20"/>
      <c r="P39" s="20"/>
      <c r="Q39" s="20"/>
      <c r="R39" s="20"/>
      <c r="S39" s="20"/>
      <c r="T39" s="20"/>
      <c r="U39" s="20"/>
    </row>
    <row r="40" spans="1:21" ht="12.75">
      <c r="A40" s="8"/>
      <c r="B40" s="46"/>
      <c r="C40" s="46"/>
      <c r="D40" s="46"/>
      <c r="E40" s="46"/>
      <c r="F40" s="46"/>
      <c r="G40" s="46"/>
      <c r="H40" s="577"/>
      <c r="I40" s="577"/>
      <c r="J40" s="46"/>
      <c r="K40" s="46"/>
      <c r="L40" s="46"/>
      <c r="M40" s="46"/>
      <c r="N40" s="20"/>
      <c r="O40" s="20"/>
      <c r="P40" s="20"/>
      <c r="Q40" s="20"/>
      <c r="R40" s="20"/>
      <c r="S40" s="20"/>
      <c r="T40" s="20"/>
      <c r="U40" s="20"/>
    </row>
    <row r="41" spans="1:21" ht="12.75">
      <c r="A41" s="367"/>
      <c r="B41" s="46"/>
      <c r="C41" s="46"/>
      <c r="D41" s="46"/>
      <c r="E41" s="46"/>
      <c r="F41" s="46"/>
      <c r="G41" s="46"/>
      <c r="H41" s="577"/>
      <c r="I41" s="577"/>
      <c r="J41" s="46"/>
      <c r="K41" s="46"/>
      <c r="L41" s="46"/>
      <c r="M41" s="46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368"/>
      <c r="B42" s="46"/>
      <c r="C42" s="46"/>
      <c r="D42" s="46"/>
      <c r="E42" s="46"/>
      <c r="F42" s="46"/>
      <c r="G42" s="46"/>
      <c r="H42" s="20"/>
      <c r="I42" s="20"/>
      <c r="J42" s="46"/>
      <c r="K42" s="46"/>
      <c r="L42" s="46"/>
      <c r="M42" s="46"/>
      <c r="N42" s="20"/>
      <c r="O42" s="20"/>
      <c r="P42" s="20"/>
      <c r="Q42" s="20"/>
      <c r="R42" s="20"/>
      <c r="S42" s="20"/>
      <c r="T42" s="20"/>
      <c r="U42" s="20"/>
    </row>
    <row r="43" spans="1:21" ht="12.75">
      <c r="A43" s="369"/>
      <c r="B43" s="46"/>
      <c r="C43" s="46"/>
      <c r="D43" s="46"/>
      <c r="E43" s="46"/>
      <c r="F43" s="46"/>
      <c r="G43" s="46"/>
      <c r="H43" s="577"/>
      <c r="I43" s="577"/>
      <c r="J43" s="46"/>
      <c r="K43" s="46"/>
      <c r="L43" s="46"/>
      <c r="M43" s="46"/>
      <c r="N43" s="20"/>
      <c r="O43" s="20"/>
      <c r="P43" s="20"/>
      <c r="Q43" s="20"/>
      <c r="R43" s="20"/>
      <c r="S43" s="20"/>
      <c r="T43" s="20"/>
      <c r="U43" s="20"/>
    </row>
    <row r="44" spans="1:21" ht="12.75">
      <c r="A44" s="368"/>
      <c r="B44" s="46"/>
      <c r="C44" s="46"/>
      <c r="D44" s="46"/>
      <c r="E44" s="46"/>
      <c r="F44" s="46"/>
      <c r="G44" s="46"/>
      <c r="H44" s="20"/>
      <c r="I44" s="20"/>
      <c r="J44" s="46"/>
      <c r="K44" s="46"/>
      <c r="L44" s="46"/>
      <c r="M44" s="46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367"/>
      <c r="B45" s="46"/>
      <c r="C45" s="46"/>
      <c r="D45" s="46"/>
      <c r="E45" s="46"/>
      <c r="F45" s="46"/>
      <c r="G45" s="46"/>
      <c r="H45" s="577"/>
      <c r="I45" s="577"/>
      <c r="J45" s="46"/>
      <c r="K45" s="46"/>
      <c r="L45" s="46"/>
      <c r="M45" s="46"/>
      <c r="N45" s="20"/>
      <c r="O45" s="20"/>
      <c r="P45" s="20"/>
      <c r="Q45" s="20"/>
      <c r="R45" s="20"/>
      <c r="S45" s="20"/>
      <c r="T45" s="20"/>
      <c r="U45" s="20"/>
    </row>
    <row r="46" spans="1:21" ht="12.75">
      <c r="A46" s="370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20"/>
      <c r="O46" s="20"/>
      <c r="P46" s="20"/>
      <c r="Q46" s="20"/>
      <c r="R46" s="20"/>
      <c r="S46" s="20"/>
      <c r="T46" s="20"/>
      <c r="U46" s="20"/>
    </row>
    <row r="47" spans="1:21" ht="12.75">
      <c r="A47" s="371"/>
      <c r="B47" s="46"/>
      <c r="C47" s="46"/>
      <c r="D47" s="46"/>
      <c r="E47" s="46"/>
      <c r="F47" s="46"/>
      <c r="G47" s="46"/>
      <c r="H47" s="650"/>
      <c r="I47" s="650"/>
      <c r="J47" s="46"/>
      <c r="K47" s="46"/>
      <c r="L47" s="46"/>
      <c r="M47" s="46"/>
      <c r="N47" s="20"/>
      <c r="O47" s="20"/>
      <c r="P47" s="20"/>
      <c r="Q47" s="20"/>
      <c r="R47" s="20"/>
      <c r="S47" s="20"/>
      <c r="T47" s="20"/>
      <c r="U47" s="20"/>
    </row>
    <row r="48" spans="1:21" ht="12.75">
      <c r="A48" s="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</sheetData>
  <sheetProtection/>
  <mergeCells count="44">
    <mergeCell ref="H11:I11"/>
    <mergeCell ref="H12:I12"/>
    <mergeCell ref="N24:P24"/>
    <mergeCell ref="N25:P25"/>
    <mergeCell ref="H20:I20"/>
    <mergeCell ref="H21:I21"/>
    <mergeCell ref="H17:I17"/>
    <mergeCell ref="H18:I18"/>
    <mergeCell ref="H19:I19"/>
    <mergeCell ref="H25:J25"/>
    <mergeCell ref="B3:F3"/>
    <mergeCell ref="N3:Q3"/>
    <mergeCell ref="R3:U3"/>
    <mergeCell ref="J3:M3"/>
    <mergeCell ref="H14:I14"/>
    <mergeCell ref="H15:I15"/>
    <mergeCell ref="H8:I8"/>
    <mergeCell ref="H13:I13"/>
    <mergeCell ref="H9:I9"/>
    <mergeCell ref="H10:I10"/>
    <mergeCell ref="H16:I16"/>
    <mergeCell ref="H3:I4"/>
    <mergeCell ref="H5:I5"/>
    <mergeCell ref="H6:I6"/>
    <mergeCell ref="H7:I7"/>
    <mergeCell ref="H47:I47"/>
    <mergeCell ref="H40:I40"/>
    <mergeCell ref="H41:I41"/>
    <mergeCell ref="H38:I38"/>
    <mergeCell ref="H39:I39"/>
    <mergeCell ref="H45:I45"/>
    <mergeCell ref="H43:I43"/>
    <mergeCell ref="H34:I34"/>
    <mergeCell ref="H35:I35"/>
    <mergeCell ref="H36:I36"/>
    <mergeCell ref="H37:I37"/>
    <mergeCell ref="B24:D24"/>
    <mergeCell ref="B25:D25"/>
    <mergeCell ref="E24:G24"/>
    <mergeCell ref="E25:G25"/>
    <mergeCell ref="H24:J24"/>
    <mergeCell ref="R26:U26"/>
    <mergeCell ref="K24:M24"/>
    <mergeCell ref="K25:M2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view="pageBreakPreview" zoomScale="60" zoomScalePageLayoutView="0" workbookViewId="0" topLeftCell="A1">
      <selection activeCell="M34" sqref="M34"/>
    </sheetView>
  </sheetViews>
  <sheetFormatPr defaultColWidth="9.00390625" defaultRowHeight="12.75"/>
  <cols>
    <col min="1" max="1" width="21.50390625" style="0" customWidth="1"/>
    <col min="2" max="5" width="10.625" style="0" customWidth="1"/>
    <col min="6" max="6" width="10.125" style="0" bestFit="1" customWidth="1"/>
    <col min="7" max="8" width="11.375" style="0" customWidth="1"/>
    <col min="9" max="13" width="10.375" style="0" customWidth="1"/>
  </cols>
  <sheetData>
    <row r="1" spans="1:6" ht="13.5" thickBot="1">
      <c r="A1" s="558" t="s">
        <v>235</v>
      </c>
      <c r="B1" s="558"/>
      <c r="C1" s="558"/>
      <c r="D1" s="558"/>
      <c r="E1" s="558"/>
      <c r="F1" s="558"/>
    </row>
    <row r="2" spans="1:8" ht="12.75">
      <c r="A2" s="6" t="s">
        <v>234</v>
      </c>
      <c r="B2" s="576" t="s">
        <v>26</v>
      </c>
      <c r="C2" s="567"/>
      <c r="D2" s="567"/>
      <c r="E2" s="567"/>
      <c r="F2" s="568"/>
      <c r="G2" s="119"/>
      <c r="H2" s="119"/>
    </row>
    <row r="3" spans="1:8" ht="13.5" thickBot="1">
      <c r="A3" s="92"/>
      <c r="B3" s="114">
        <v>2007</v>
      </c>
      <c r="C3" s="93">
        <v>2008</v>
      </c>
      <c r="D3" s="93">
        <v>2009</v>
      </c>
      <c r="E3" s="93">
        <v>2010</v>
      </c>
      <c r="F3" s="136">
        <v>2011</v>
      </c>
      <c r="G3" s="423"/>
      <c r="H3" s="423"/>
    </row>
    <row r="4" spans="1:13" ht="12.75">
      <c r="A4" s="110" t="s">
        <v>35</v>
      </c>
      <c r="B4" s="445">
        <v>1212097</v>
      </c>
      <c r="C4" s="446"/>
      <c r="D4" s="447">
        <v>1249026</v>
      </c>
      <c r="E4" s="448">
        <v>1257158</v>
      </c>
      <c r="F4" s="449">
        <v>1241273</v>
      </c>
      <c r="G4" s="424"/>
      <c r="H4" s="424"/>
      <c r="I4" s="131"/>
      <c r="J4" s="132"/>
      <c r="K4" s="26"/>
      <c r="L4" s="26"/>
      <c r="M4" s="26"/>
    </row>
    <row r="5" spans="1:13" ht="12.75">
      <c r="A5" s="111" t="s">
        <v>37</v>
      </c>
      <c r="B5" s="450">
        <v>1201827</v>
      </c>
      <c r="C5" s="60"/>
      <c r="D5" s="439">
        <v>1247533</v>
      </c>
      <c r="E5" s="420">
        <v>1264978</v>
      </c>
      <c r="F5" s="426">
        <v>1279128</v>
      </c>
      <c r="G5" s="424"/>
      <c r="H5" s="424"/>
      <c r="I5" s="322"/>
      <c r="J5" s="132"/>
      <c r="K5" s="26"/>
      <c r="L5" s="26"/>
      <c r="M5" s="26"/>
    </row>
    <row r="6" spans="1:13" ht="12.75">
      <c r="A6" s="111" t="s">
        <v>40</v>
      </c>
      <c r="B6" s="450">
        <v>633264</v>
      </c>
      <c r="C6" s="60"/>
      <c r="D6" s="439">
        <v>637643</v>
      </c>
      <c r="E6" s="420">
        <v>638706</v>
      </c>
      <c r="F6" s="426">
        <v>639099</v>
      </c>
      <c r="G6" s="424"/>
      <c r="H6" s="424"/>
      <c r="I6" s="131"/>
      <c r="J6" s="132"/>
      <c r="K6" s="26"/>
      <c r="L6" s="26"/>
      <c r="M6" s="26"/>
    </row>
    <row r="7" spans="1:13" ht="12.75">
      <c r="A7" s="111" t="s">
        <v>42</v>
      </c>
      <c r="B7" s="450">
        <v>561074</v>
      </c>
      <c r="C7" s="60"/>
      <c r="D7" s="439">
        <v>571863</v>
      </c>
      <c r="E7" s="420">
        <v>572045</v>
      </c>
      <c r="F7" s="426">
        <v>571644</v>
      </c>
      <c r="G7" s="424"/>
      <c r="H7" s="424"/>
      <c r="I7" s="322"/>
      <c r="J7" s="132"/>
      <c r="K7" s="26"/>
      <c r="L7" s="26"/>
      <c r="M7" s="26"/>
    </row>
    <row r="8" spans="1:13" ht="12.75">
      <c r="A8" s="112" t="s">
        <v>46</v>
      </c>
      <c r="B8" s="450">
        <v>307449</v>
      </c>
      <c r="C8" s="60"/>
      <c r="D8" s="439">
        <v>307636</v>
      </c>
      <c r="E8" s="420">
        <v>307444</v>
      </c>
      <c r="F8" s="426">
        <v>306952</v>
      </c>
      <c r="G8" s="424"/>
      <c r="H8" s="424"/>
      <c r="I8" s="131"/>
      <c r="J8" s="132"/>
      <c r="K8" s="26"/>
      <c r="L8" s="26"/>
      <c r="M8" s="26"/>
    </row>
    <row r="9" spans="1:13" ht="12.75">
      <c r="A9" s="111" t="s">
        <v>38</v>
      </c>
      <c r="B9" s="450">
        <v>831180</v>
      </c>
      <c r="C9" s="60"/>
      <c r="D9" s="439">
        <v>836198</v>
      </c>
      <c r="E9" s="420">
        <v>836045</v>
      </c>
      <c r="F9" s="426">
        <v>827992</v>
      </c>
      <c r="G9" s="424"/>
      <c r="H9" s="424"/>
      <c r="I9" s="322"/>
      <c r="J9" s="132"/>
      <c r="K9" s="26"/>
      <c r="L9" s="26"/>
      <c r="M9" s="26"/>
    </row>
    <row r="10" spans="1:13" ht="12.75">
      <c r="A10" s="111" t="s">
        <v>45</v>
      </c>
      <c r="B10" s="450">
        <v>433948</v>
      </c>
      <c r="C10" s="60"/>
      <c r="D10" s="439">
        <v>439027</v>
      </c>
      <c r="E10" s="420">
        <v>439942</v>
      </c>
      <c r="F10" s="426">
        <v>438558</v>
      </c>
      <c r="G10" s="424"/>
      <c r="H10" s="424"/>
      <c r="I10" s="131"/>
      <c r="J10" s="132"/>
      <c r="K10" s="131"/>
      <c r="L10" s="26"/>
      <c r="M10" s="26"/>
    </row>
    <row r="11" spans="1:13" ht="12.75">
      <c r="A11" s="111" t="s">
        <v>43</v>
      </c>
      <c r="B11" s="450">
        <v>552212</v>
      </c>
      <c r="C11" s="60"/>
      <c r="D11" s="439">
        <v>554402</v>
      </c>
      <c r="E11" s="420">
        <v>554803</v>
      </c>
      <c r="F11" s="426">
        <v>553805</v>
      </c>
      <c r="G11" s="424"/>
      <c r="H11" s="424"/>
      <c r="I11" s="322"/>
      <c r="J11" s="132"/>
      <c r="K11" s="322"/>
      <c r="L11" s="26"/>
      <c r="M11" s="26"/>
    </row>
    <row r="12" spans="1:13" ht="13.5" thickBot="1">
      <c r="A12" s="113" t="s">
        <v>44</v>
      </c>
      <c r="B12" s="451">
        <v>511400</v>
      </c>
      <c r="C12" s="94"/>
      <c r="D12" s="440">
        <v>516329</v>
      </c>
      <c r="E12" s="420">
        <v>517164</v>
      </c>
      <c r="F12" s="429">
        <v>516378</v>
      </c>
      <c r="G12" s="424"/>
      <c r="H12" s="424"/>
      <c r="I12" s="131"/>
      <c r="J12" s="132"/>
      <c r="K12" s="131"/>
      <c r="L12" s="26"/>
      <c r="M12" s="26"/>
    </row>
    <row r="13" spans="1:13" ht="13.5" thickBot="1">
      <c r="A13" s="108" t="s">
        <v>20</v>
      </c>
      <c r="B13" s="443">
        <v>513677</v>
      </c>
      <c r="C13" s="95"/>
      <c r="D13" s="441">
        <v>514992</v>
      </c>
      <c r="E13" s="431">
        <v>514569</v>
      </c>
      <c r="F13" s="432">
        <v>511925</v>
      </c>
      <c r="G13" s="424"/>
      <c r="H13" s="424"/>
      <c r="I13" s="322"/>
      <c r="J13" s="132"/>
      <c r="K13" s="322"/>
      <c r="L13" s="27"/>
      <c r="M13" s="27"/>
    </row>
    <row r="14" spans="1:13" ht="12.75">
      <c r="A14" s="110" t="s">
        <v>36</v>
      </c>
      <c r="B14" s="452">
        <v>1140534</v>
      </c>
      <c r="C14" s="91"/>
      <c r="D14" s="438">
        <v>1151708</v>
      </c>
      <c r="E14" s="430">
        <v>1154654</v>
      </c>
      <c r="F14" s="428">
        <v>1166179</v>
      </c>
      <c r="G14" s="424"/>
      <c r="H14" s="424"/>
      <c r="I14" s="322"/>
      <c r="J14" s="132"/>
      <c r="K14" s="131"/>
      <c r="L14" s="26"/>
      <c r="M14" s="26"/>
    </row>
    <row r="15" spans="1:13" ht="12.75">
      <c r="A15" s="111" t="s">
        <v>39</v>
      </c>
      <c r="B15" s="450">
        <v>641791</v>
      </c>
      <c r="C15" s="60"/>
      <c r="D15" s="439">
        <v>642041</v>
      </c>
      <c r="E15" s="420">
        <v>641681</v>
      </c>
      <c r="F15" s="426">
        <v>638591</v>
      </c>
      <c r="G15" s="424"/>
      <c r="H15" s="424"/>
      <c r="I15" s="322"/>
      <c r="J15" s="132"/>
      <c r="K15" s="322"/>
      <c r="L15" s="27"/>
      <c r="M15" s="27"/>
    </row>
    <row r="16" spans="1:13" ht="12.75">
      <c r="A16" s="111" t="s">
        <v>34</v>
      </c>
      <c r="B16" s="450">
        <v>1249897</v>
      </c>
      <c r="C16" s="60"/>
      <c r="D16" s="439">
        <v>1247373</v>
      </c>
      <c r="E16" s="421">
        <v>1243220</v>
      </c>
      <c r="F16" s="426">
        <v>1230534</v>
      </c>
      <c r="G16" s="424"/>
      <c r="H16" s="424"/>
      <c r="I16" s="322"/>
      <c r="J16" s="132"/>
      <c r="K16" s="131"/>
      <c r="L16" s="27"/>
      <c r="M16" s="27"/>
    </row>
    <row r="17" spans="1:13" ht="13.5" thickBot="1">
      <c r="A17" s="113" t="s">
        <v>41</v>
      </c>
      <c r="B17" s="453">
        <v>590780</v>
      </c>
      <c r="C17" s="454"/>
      <c r="D17" s="455">
        <v>591042</v>
      </c>
      <c r="E17" s="456">
        <v>590361</v>
      </c>
      <c r="F17" s="427">
        <v>588990</v>
      </c>
      <c r="G17" s="424"/>
      <c r="H17" s="424"/>
      <c r="I17" s="322"/>
      <c r="J17" s="132"/>
      <c r="K17" s="322"/>
      <c r="L17" s="26"/>
      <c r="M17" s="26"/>
    </row>
    <row r="18" spans="1:13" ht="13.5" thickBot="1">
      <c r="A18" s="109" t="s">
        <v>25</v>
      </c>
      <c r="B18" s="444">
        <f>SUM(B4:B17)</f>
        <v>10381130</v>
      </c>
      <c r="C18" s="96"/>
      <c r="D18" s="442">
        <f>SUM(D4:D17)</f>
        <v>10506813</v>
      </c>
      <c r="E18" s="422">
        <f>SUM(E4:E17)</f>
        <v>10532770</v>
      </c>
      <c r="F18" s="432">
        <v>10504203</v>
      </c>
      <c r="G18" s="425"/>
      <c r="H18" s="425"/>
      <c r="I18" s="11"/>
      <c r="J18" s="321"/>
      <c r="K18" s="131"/>
      <c r="L18" s="11"/>
      <c r="M18" s="11"/>
    </row>
    <row r="19" spans="9:13" ht="12.75">
      <c r="I19" s="27"/>
      <c r="J19" s="27"/>
      <c r="K19" s="322"/>
      <c r="L19" s="27"/>
      <c r="M19" s="27"/>
    </row>
    <row r="20" spans="1:13" ht="13.5" thickBot="1">
      <c r="A20" s="558" t="s">
        <v>236</v>
      </c>
      <c r="B20" s="558"/>
      <c r="C20" s="558"/>
      <c r="D20" s="558"/>
      <c r="E20" s="558"/>
      <c r="F20" s="558"/>
      <c r="I20" s="27"/>
      <c r="J20" s="27"/>
      <c r="K20" s="322"/>
      <c r="L20" s="27"/>
      <c r="M20" s="27"/>
    </row>
    <row r="21" spans="1:11" ht="13.5" thickBot="1">
      <c r="A21" s="463" t="s">
        <v>33</v>
      </c>
      <c r="B21" s="457">
        <v>2007</v>
      </c>
      <c r="C21" s="436">
        <v>2008</v>
      </c>
      <c r="D21" s="436">
        <v>2009</v>
      </c>
      <c r="E21" s="436">
        <v>2010</v>
      </c>
      <c r="F21" s="435">
        <v>2011</v>
      </c>
      <c r="G21" s="433"/>
      <c r="H21" s="433"/>
      <c r="I21" s="20"/>
      <c r="J21" s="11"/>
      <c r="K21" s="322"/>
    </row>
    <row r="22" spans="1:11" ht="12.75">
      <c r="A22" s="464" t="s">
        <v>47</v>
      </c>
      <c r="B22" s="458">
        <v>95618</v>
      </c>
      <c r="C22" s="14">
        <v>96079</v>
      </c>
      <c r="D22" s="14">
        <v>95833</v>
      </c>
      <c r="E22" s="14">
        <v>95679</v>
      </c>
      <c r="F22" s="437">
        <v>95091</v>
      </c>
      <c r="G22" s="324"/>
      <c r="H22" s="434"/>
      <c r="I22" s="24"/>
      <c r="J22" s="11"/>
      <c r="K22" s="322"/>
    </row>
    <row r="23" spans="1:11" ht="12.75">
      <c r="A23" s="465" t="s">
        <v>9</v>
      </c>
      <c r="B23" s="459">
        <v>111257</v>
      </c>
      <c r="C23" s="5">
        <v>112031</v>
      </c>
      <c r="D23" s="5">
        <v>112501</v>
      </c>
      <c r="E23" s="5">
        <v>112707</v>
      </c>
      <c r="F23" s="32">
        <v>112181</v>
      </c>
      <c r="G23" s="324"/>
      <c r="H23" s="434"/>
      <c r="I23" s="24"/>
      <c r="J23" s="11"/>
      <c r="K23" s="322"/>
    </row>
    <row r="24" spans="1:11" ht="12.75">
      <c r="A24" s="466" t="s">
        <v>11</v>
      </c>
      <c r="B24" s="460">
        <v>72958</v>
      </c>
      <c r="C24" s="7">
        <v>73227</v>
      </c>
      <c r="D24" s="7">
        <v>73017</v>
      </c>
      <c r="E24" s="7">
        <v>72875</v>
      </c>
      <c r="F24" s="34">
        <v>72460</v>
      </c>
      <c r="G24" s="324"/>
      <c r="H24" s="434"/>
      <c r="I24" s="24"/>
      <c r="J24" s="11"/>
      <c r="K24" s="322"/>
    </row>
    <row r="25" spans="1:11" ht="12.75">
      <c r="A25" s="465" t="s">
        <v>10</v>
      </c>
      <c r="B25" s="459">
        <v>114153</v>
      </c>
      <c r="C25" s="5">
        <v>114028</v>
      </c>
      <c r="D25" s="5">
        <v>113812</v>
      </c>
      <c r="E25" s="5">
        <v>113590</v>
      </c>
      <c r="F25" s="34">
        <v>113330</v>
      </c>
      <c r="G25" s="324"/>
      <c r="H25" s="434"/>
      <c r="I25" s="24"/>
      <c r="J25" s="12"/>
      <c r="K25" s="12"/>
    </row>
    <row r="26" spans="1:9" ht="13.5" thickBot="1">
      <c r="A26" s="467" t="s">
        <v>48</v>
      </c>
      <c r="B26" s="461">
        <v>119691</v>
      </c>
      <c r="C26" s="9">
        <v>120046</v>
      </c>
      <c r="D26" s="9">
        <v>119829</v>
      </c>
      <c r="E26" s="9">
        <v>119718</v>
      </c>
      <c r="F26" s="33">
        <v>118875</v>
      </c>
      <c r="G26" s="324"/>
      <c r="H26" s="434"/>
      <c r="I26" s="24"/>
    </row>
    <row r="27" spans="1:9" ht="13.5" thickBot="1">
      <c r="A27" s="463" t="s">
        <v>30</v>
      </c>
      <c r="B27" s="462">
        <f>SUM(B22:B26)</f>
        <v>513677</v>
      </c>
      <c r="C27" s="10">
        <f>SUM(C22:C26)</f>
        <v>515411</v>
      </c>
      <c r="D27" s="10">
        <f>SUM(D22:D26)</f>
        <v>514992</v>
      </c>
      <c r="E27" s="10">
        <f>SUM(E22:E26)</f>
        <v>514569</v>
      </c>
      <c r="F27" s="353">
        <f>SUM(F22:F26)</f>
        <v>511937</v>
      </c>
      <c r="G27" s="324"/>
      <c r="H27" s="434"/>
      <c r="I27" s="24"/>
    </row>
    <row r="28" ht="12.75">
      <c r="B28" s="12"/>
    </row>
    <row r="29" spans="1:8" ht="13.5" thickBot="1">
      <c r="A29" s="760" t="s">
        <v>238</v>
      </c>
      <c r="B29" s="569"/>
      <c r="C29" s="569"/>
      <c r="D29" s="569"/>
      <c r="E29" s="569"/>
      <c r="F29" s="569"/>
      <c r="G29" s="569"/>
      <c r="H29" s="569"/>
    </row>
    <row r="30" spans="1:8" ht="12.75">
      <c r="A30" s="468" t="s">
        <v>216</v>
      </c>
      <c r="B30" s="576" t="s">
        <v>61</v>
      </c>
      <c r="C30" s="567"/>
      <c r="D30" s="586"/>
      <c r="E30" s="119"/>
      <c r="F30" s="119"/>
      <c r="G30" s="119"/>
      <c r="H30" s="119"/>
    </row>
    <row r="31" spans="1:8" ht="13.5" thickBot="1">
      <c r="A31" s="115"/>
      <c r="B31" s="23" t="s">
        <v>237</v>
      </c>
      <c r="C31" s="54" t="s">
        <v>217</v>
      </c>
      <c r="D31" s="43" t="s">
        <v>218</v>
      </c>
      <c r="E31" s="119"/>
      <c r="F31" s="119"/>
      <c r="G31" s="119"/>
      <c r="H31" s="119"/>
    </row>
    <row r="32" spans="1:12" ht="12.75">
      <c r="A32" s="488" t="s">
        <v>214</v>
      </c>
      <c r="B32" s="489">
        <v>20359</v>
      </c>
      <c r="C32" s="489">
        <v>20391</v>
      </c>
      <c r="D32" s="490">
        <v>8609</v>
      </c>
      <c r="E32" s="2"/>
      <c r="F32" s="123"/>
      <c r="G32" s="2"/>
      <c r="H32" s="21"/>
      <c r="I32" s="469"/>
      <c r="J32" s="469"/>
      <c r="L32" s="470"/>
    </row>
    <row r="33" spans="1:12" ht="12.75">
      <c r="A33" s="491" t="s">
        <v>62</v>
      </c>
      <c r="B33" s="281"/>
      <c r="C33" s="281">
        <v>3270</v>
      </c>
      <c r="D33" s="492">
        <v>2698</v>
      </c>
      <c r="E33" s="2"/>
      <c r="F33" s="116"/>
      <c r="G33" s="107"/>
      <c r="H33" s="21"/>
      <c r="I33" s="469"/>
      <c r="J33" s="469"/>
      <c r="L33" s="470"/>
    </row>
    <row r="34" spans="1:12" ht="12.75">
      <c r="A34" s="493" t="s">
        <v>47</v>
      </c>
      <c r="B34" s="280">
        <v>52107</v>
      </c>
      <c r="C34" s="280">
        <v>42924</v>
      </c>
      <c r="D34" s="492">
        <v>24166</v>
      </c>
      <c r="E34" s="2"/>
      <c r="F34" s="116"/>
      <c r="G34" s="107"/>
      <c r="H34" s="124"/>
      <c r="I34" s="469"/>
      <c r="J34" s="469"/>
      <c r="L34" s="470"/>
    </row>
    <row r="35" spans="1:12" ht="12.75">
      <c r="A35" s="493" t="s">
        <v>72</v>
      </c>
      <c r="B35" s="280"/>
      <c r="C35" s="280">
        <v>7374</v>
      </c>
      <c r="D35" s="492">
        <v>1799</v>
      </c>
      <c r="E35" s="2"/>
      <c r="F35" s="116"/>
      <c r="G35" s="107"/>
      <c r="H35" s="124"/>
      <c r="I35" s="469"/>
      <c r="J35" s="469"/>
      <c r="L35" s="470"/>
    </row>
    <row r="36" spans="1:12" ht="12.75">
      <c r="A36" s="493" t="s">
        <v>69</v>
      </c>
      <c r="B36" s="280">
        <v>17331</v>
      </c>
      <c r="C36" s="280">
        <v>17202</v>
      </c>
      <c r="D36" s="492">
        <v>11104</v>
      </c>
      <c r="E36" s="2"/>
      <c r="F36" s="116"/>
      <c r="G36" s="107"/>
      <c r="H36" s="124"/>
      <c r="I36" s="469"/>
      <c r="J36" s="469"/>
      <c r="L36" s="470"/>
    </row>
    <row r="37" spans="1:12" ht="12.75">
      <c r="A37" s="493" t="s">
        <v>32</v>
      </c>
      <c r="B37" s="280">
        <v>22427</v>
      </c>
      <c r="C37" s="280">
        <v>22647</v>
      </c>
      <c r="D37" s="492">
        <v>9719</v>
      </c>
      <c r="E37" s="2"/>
      <c r="F37" s="116"/>
      <c r="G37" s="107"/>
      <c r="H37" s="124"/>
      <c r="I37" s="469"/>
      <c r="J37" s="469"/>
      <c r="L37" s="470"/>
    </row>
    <row r="38" spans="1:12" ht="12.75">
      <c r="A38" s="493" t="s">
        <v>215</v>
      </c>
      <c r="B38" s="280"/>
      <c r="C38" s="280">
        <v>5837</v>
      </c>
      <c r="D38" s="492">
        <v>4272</v>
      </c>
      <c r="E38" s="2"/>
      <c r="F38" s="116"/>
      <c r="G38" s="107"/>
      <c r="H38" s="116"/>
      <c r="I38" s="469"/>
      <c r="J38" s="469"/>
      <c r="L38" s="470"/>
    </row>
    <row r="39" spans="1:12" ht="12.75">
      <c r="A39" s="493" t="s">
        <v>73</v>
      </c>
      <c r="B39" s="280"/>
      <c r="C39" s="280">
        <v>7890</v>
      </c>
      <c r="D39" s="492">
        <v>4404</v>
      </c>
      <c r="E39" s="2"/>
      <c r="F39" s="116"/>
      <c r="G39" s="107"/>
      <c r="H39" s="124"/>
      <c r="I39" s="469"/>
      <c r="J39" s="469"/>
      <c r="L39" s="470"/>
    </row>
    <row r="40" spans="1:12" ht="12.75">
      <c r="A40" s="493" t="s">
        <v>9</v>
      </c>
      <c r="B40" s="280">
        <v>99345</v>
      </c>
      <c r="C40" s="280">
        <v>77197</v>
      </c>
      <c r="D40" s="492">
        <v>51154</v>
      </c>
      <c r="E40" s="2"/>
      <c r="F40" s="116"/>
      <c r="G40" s="107"/>
      <c r="H40" s="124"/>
      <c r="I40" s="469"/>
      <c r="J40" s="469"/>
      <c r="L40" s="470"/>
    </row>
    <row r="41" spans="1:12" ht="12.75">
      <c r="A41" s="493" t="s">
        <v>85</v>
      </c>
      <c r="B41" s="280"/>
      <c r="C41" s="280">
        <v>7958</v>
      </c>
      <c r="D41" s="492">
        <v>3994</v>
      </c>
      <c r="E41" s="2"/>
      <c r="F41" s="116"/>
      <c r="G41" s="107"/>
      <c r="H41" s="124"/>
      <c r="I41" s="469"/>
      <c r="J41" s="469"/>
      <c r="L41" s="470"/>
    </row>
    <row r="42" spans="1:12" ht="12.75">
      <c r="A42" s="493" t="s">
        <v>63</v>
      </c>
      <c r="B42" s="280"/>
      <c r="C42" s="280">
        <v>9502</v>
      </c>
      <c r="D42" s="492">
        <v>5624</v>
      </c>
      <c r="E42" s="2"/>
      <c r="F42" s="116"/>
      <c r="G42" s="107"/>
      <c r="H42" s="124"/>
      <c r="I42" s="469"/>
      <c r="J42" s="469"/>
      <c r="L42" s="470"/>
    </row>
    <row r="43" spans="1:12" ht="12.75">
      <c r="A43" s="493" t="s">
        <v>86</v>
      </c>
      <c r="B43" s="280">
        <v>23945</v>
      </c>
      <c r="C43" s="280">
        <v>16297</v>
      </c>
      <c r="D43" s="492">
        <v>7739</v>
      </c>
      <c r="E43" s="2"/>
      <c r="F43" s="125"/>
      <c r="G43" s="125"/>
      <c r="H43" s="125"/>
      <c r="I43" s="469"/>
      <c r="J43" s="469"/>
      <c r="L43" s="470"/>
    </row>
    <row r="44" spans="1:12" ht="12.75">
      <c r="A44" s="493" t="s">
        <v>87</v>
      </c>
      <c r="B44" s="280">
        <v>13497</v>
      </c>
      <c r="C44" s="280">
        <v>13416</v>
      </c>
      <c r="D44" s="492">
        <v>5080</v>
      </c>
      <c r="E44" s="2"/>
      <c r="F44" s="125"/>
      <c r="G44" s="125"/>
      <c r="H44" s="21"/>
      <c r="I44" s="469"/>
      <c r="J44" s="469"/>
      <c r="L44" s="470"/>
    </row>
    <row r="45" spans="1:12" ht="12.75">
      <c r="A45" s="493" t="s">
        <v>88</v>
      </c>
      <c r="B45" s="280">
        <v>19472</v>
      </c>
      <c r="C45" s="280">
        <v>19566</v>
      </c>
      <c r="D45" s="492">
        <v>10367</v>
      </c>
      <c r="E45" s="2"/>
      <c r="F45" s="125"/>
      <c r="G45" s="125"/>
      <c r="H45" s="21"/>
      <c r="I45" s="469"/>
      <c r="J45" s="469"/>
      <c r="L45" s="470"/>
    </row>
    <row r="46" spans="1:12" ht="12.75">
      <c r="A46" s="493" t="s">
        <v>70</v>
      </c>
      <c r="B46" s="280">
        <v>9811</v>
      </c>
      <c r="C46" s="280">
        <v>9914</v>
      </c>
      <c r="D46" s="492">
        <v>4982</v>
      </c>
      <c r="E46" s="2"/>
      <c r="F46" s="125"/>
      <c r="G46" s="125"/>
      <c r="H46" s="21"/>
      <c r="I46" s="469"/>
      <c r="J46" s="469"/>
      <c r="L46" s="470"/>
    </row>
    <row r="47" spans="1:8" ht="12.75">
      <c r="A47" s="493" t="s">
        <v>11</v>
      </c>
      <c r="B47" s="282">
        <v>45318</v>
      </c>
      <c r="C47" s="282">
        <v>31111</v>
      </c>
      <c r="D47" s="492">
        <v>16656</v>
      </c>
      <c r="E47" s="2"/>
      <c r="F47" s="125"/>
      <c r="G47" s="125"/>
      <c r="H47" s="21"/>
    </row>
    <row r="48" spans="1:8" ht="12.75">
      <c r="A48" s="493" t="s">
        <v>71</v>
      </c>
      <c r="B48" s="282"/>
      <c r="C48" s="282">
        <v>6690</v>
      </c>
      <c r="D48" s="492">
        <v>2642</v>
      </c>
      <c r="E48" s="2"/>
      <c r="F48" s="125"/>
      <c r="G48" s="125"/>
      <c r="H48" s="21"/>
    </row>
    <row r="49" spans="1:8" ht="12.75">
      <c r="A49" s="493" t="s">
        <v>66</v>
      </c>
      <c r="B49" s="280"/>
      <c r="C49" s="280">
        <v>11030</v>
      </c>
      <c r="D49" s="492">
        <v>5238</v>
      </c>
      <c r="E49" s="2"/>
      <c r="F49" s="125"/>
      <c r="G49" s="125"/>
      <c r="H49" s="125"/>
    </row>
    <row r="50" spans="1:8" ht="12.75">
      <c r="A50" s="493" t="s">
        <v>64</v>
      </c>
      <c r="B50" s="280"/>
      <c r="C50" s="280">
        <v>6278</v>
      </c>
      <c r="D50" s="492">
        <v>3948</v>
      </c>
      <c r="E50" s="2"/>
      <c r="F50" s="125"/>
      <c r="G50" s="125"/>
      <c r="H50" s="21"/>
    </row>
    <row r="51" spans="1:8" ht="12.75">
      <c r="A51" s="493" t="s">
        <v>65</v>
      </c>
      <c r="B51" s="280">
        <v>20136</v>
      </c>
      <c r="C51" s="280">
        <v>10639</v>
      </c>
      <c r="D51" s="492">
        <v>6851</v>
      </c>
      <c r="E51" s="2"/>
      <c r="F51" s="125"/>
      <c r="G51" s="125"/>
      <c r="H51" s="21"/>
    </row>
    <row r="52" spans="1:8" ht="12.75">
      <c r="A52" s="493" t="s">
        <v>67</v>
      </c>
      <c r="B52" s="280">
        <v>13257</v>
      </c>
      <c r="C52" s="280">
        <v>13492</v>
      </c>
      <c r="D52" s="492">
        <v>5722</v>
      </c>
      <c r="E52" s="2"/>
      <c r="F52" s="125"/>
      <c r="G52" s="125"/>
      <c r="H52" s="21"/>
    </row>
    <row r="53" spans="1:8" ht="12.75">
      <c r="A53" s="493" t="s">
        <v>10</v>
      </c>
      <c r="B53" s="280">
        <v>75888</v>
      </c>
      <c r="C53" s="280">
        <v>62776</v>
      </c>
      <c r="D53" s="492">
        <v>37836</v>
      </c>
      <c r="E53" s="2"/>
      <c r="F53" s="125"/>
      <c r="G53" s="125"/>
      <c r="H53" s="21"/>
    </row>
    <row r="54" spans="1:8" ht="12.75">
      <c r="A54" s="493" t="s">
        <v>68</v>
      </c>
      <c r="B54" s="280"/>
      <c r="C54" s="280">
        <v>11407</v>
      </c>
      <c r="D54" s="492">
        <v>5890</v>
      </c>
      <c r="E54" s="2"/>
      <c r="F54" s="125"/>
      <c r="G54" s="125"/>
      <c r="H54" s="21"/>
    </row>
    <row r="55" spans="1:8" ht="12.75">
      <c r="A55" s="493" t="s">
        <v>75</v>
      </c>
      <c r="B55" s="280"/>
      <c r="C55" s="280">
        <v>8272</v>
      </c>
      <c r="D55" s="492">
        <v>5026</v>
      </c>
      <c r="E55" s="2"/>
      <c r="F55" s="125"/>
      <c r="G55" s="125"/>
      <c r="H55" s="21"/>
    </row>
    <row r="56" spans="1:8" ht="12.75">
      <c r="A56" s="493" t="s">
        <v>76</v>
      </c>
      <c r="B56" s="280">
        <v>35788</v>
      </c>
      <c r="C56" s="280">
        <v>27490</v>
      </c>
      <c r="D56" s="492">
        <v>11830</v>
      </c>
      <c r="E56" s="2"/>
      <c r="F56" s="125"/>
      <c r="G56" s="125"/>
      <c r="H56" s="21"/>
    </row>
    <row r="57" spans="1:8" ht="12.75">
      <c r="A57" s="491" t="s">
        <v>48</v>
      </c>
      <c r="B57" s="283">
        <v>43244</v>
      </c>
      <c r="C57" s="283">
        <v>43999</v>
      </c>
      <c r="D57" s="492">
        <v>23038</v>
      </c>
      <c r="E57" s="2"/>
      <c r="F57" s="125"/>
      <c r="G57" s="125"/>
      <c r="H57" s="125"/>
    </row>
    <row r="58" spans="1:8" ht="13.5" thickBot="1">
      <c r="A58" s="494" t="s">
        <v>171</v>
      </c>
      <c r="B58" s="495">
        <f>SUM(B32:B57)</f>
        <v>511925</v>
      </c>
      <c r="C58" s="495">
        <v>511925</v>
      </c>
      <c r="D58" s="43"/>
      <c r="E58" s="2"/>
      <c r="F58" s="125"/>
      <c r="G58" s="125"/>
      <c r="H58" s="21"/>
    </row>
    <row r="59" spans="1:8" ht="12.75">
      <c r="A59" s="2"/>
      <c r="B59" s="2"/>
      <c r="C59" s="2"/>
      <c r="D59" s="2"/>
      <c r="E59" s="2"/>
      <c r="F59" s="125"/>
      <c r="G59" s="125"/>
      <c r="H59" s="21"/>
    </row>
    <row r="60" spans="1:8" ht="12.75">
      <c r="A60" s="2"/>
      <c r="B60" s="2"/>
      <c r="C60" s="2"/>
      <c r="D60" s="2"/>
      <c r="E60" s="2"/>
      <c r="F60" s="125"/>
      <c r="G60" s="125"/>
      <c r="H60" s="21"/>
    </row>
    <row r="61" spans="1:8" ht="12.75">
      <c r="A61" s="2"/>
      <c r="B61" s="2"/>
      <c r="C61" s="2"/>
      <c r="D61" s="2"/>
      <c r="E61" s="2"/>
      <c r="F61" s="125"/>
      <c r="G61" s="125"/>
      <c r="H61" s="21"/>
    </row>
    <row r="62" spans="1:8" ht="12.75">
      <c r="A62" s="2"/>
      <c r="B62" s="2"/>
      <c r="C62" s="2"/>
      <c r="D62" s="2"/>
      <c r="E62" s="2"/>
      <c r="F62" s="125"/>
      <c r="G62" s="125"/>
      <c r="H62" s="21"/>
    </row>
    <row r="63" spans="6:8" ht="12.75">
      <c r="F63" s="13"/>
      <c r="G63" s="13"/>
      <c r="H63" s="13"/>
    </row>
    <row r="64" spans="6:8" ht="12.75">
      <c r="F64" s="13"/>
      <c r="G64" s="13"/>
      <c r="H64" s="13"/>
    </row>
    <row r="65" spans="6:8" ht="12.75">
      <c r="F65" s="13"/>
      <c r="G65" s="13"/>
      <c r="H65" s="13"/>
    </row>
    <row r="66" spans="6:8" ht="12.75">
      <c r="F66" s="13"/>
      <c r="G66" s="13"/>
      <c r="H66" s="13"/>
    </row>
    <row r="67" spans="6:8" ht="12.75">
      <c r="F67" s="13"/>
      <c r="G67" s="13"/>
      <c r="H67" s="13"/>
    </row>
    <row r="68" spans="6:8" ht="12.75">
      <c r="F68" s="13"/>
      <c r="G68" s="13"/>
      <c r="H68" s="13"/>
    </row>
    <row r="69" spans="6:8" ht="12.75">
      <c r="F69" s="13"/>
      <c r="G69" s="13"/>
      <c r="H69" s="13"/>
    </row>
    <row r="70" spans="6:8" ht="12.75">
      <c r="F70" s="13"/>
      <c r="G70" s="13"/>
      <c r="H70" s="13"/>
    </row>
    <row r="71" spans="6:8" ht="12.75">
      <c r="F71" s="13"/>
      <c r="G71" s="13"/>
      <c r="H71" s="13"/>
    </row>
    <row r="72" spans="6:8" ht="12.75">
      <c r="F72" s="13"/>
      <c r="G72" s="13"/>
      <c r="H72" s="13"/>
    </row>
    <row r="73" spans="6:8" ht="12.75">
      <c r="F73" s="13"/>
      <c r="G73" s="13"/>
      <c r="H73" s="13"/>
    </row>
    <row r="74" spans="6:8" ht="12.75">
      <c r="F74" s="13"/>
      <c r="G74" s="13"/>
      <c r="H74" s="13"/>
    </row>
    <row r="75" spans="6:8" ht="12.75">
      <c r="F75" s="13"/>
      <c r="G75" s="13"/>
      <c r="H75" s="13"/>
    </row>
    <row r="76" spans="6:8" ht="12.75">
      <c r="F76" s="13"/>
      <c r="G76" s="13"/>
      <c r="H76" s="13"/>
    </row>
    <row r="77" spans="6:8" ht="12.75">
      <c r="F77" s="13"/>
      <c r="G77" s="13"/>
      <c r="H77" s="13"/>
    </row>
    <row r="78" spans="6:8" ht="12.75">
      <c r="F78" s="13"/>
      <c r="G78" s="13"/>
      <c r="H78" s="13"/>
    </row>
    <row r="79" spans="6:8" ht="12.75">
      <c r="F79" s="13"/>
      <c r="G79" s="13"/>
      <c r="H79" s="13"/>
    </row>
    <row r="80" spans="6:8" ht="12.75">
      <c r="F80" s="13"/>
      <c r="G80" s="13"/>
      <c r="H80" s="13"/>
    </row>
    <row r="81" spans="6:8" ht="12.75">
      <c r="F81" s="13"/>
      <c r="G81" s="13"/>
      <c r="H81" s="13"/>
    </row>
    <row r="82" spans="6:8" ht="12.75">
      <c r="F82" s="13"/>
      <c r="G82" s="13"/>
      <c r="H82" s="13"/>
    </row>
    <row r="83" spans="6:8" ht="12.75">
      <c r="F83" s="13"/>
      <c r="G83" s="13"/>
      <c r="H83" s="13"/>
    </row>
    <row r="84" spans="6:8" ht="12.75">
      <c r="F84" s="13"/>
      <c r="G84" s="13"/>
      <c r="H84" s="13"/>
    </row>
    <row r="85" spans="6:8" ht="12.75">
      <c r="F85" s="13"/>
      <c r="G85" s="13"/>
      <c r="H85" s="13"/>
    </row>
    <row r="86" spans="6:8" ht="12.75">
      <c r="F86" s="13"/>
      <c r="G86" s="13"/>
      <c r="H86" s="13"/>
    </row>
    <row r="87" spans="6:8" ht="12.75">
      <c r="F87" s="13"/>
      <c r="G87" s="13"/>
      <c r="H87" s="13"/>
    </row>
    <row r="88" spans="6:8" ht="12.75">
      <c r="F88" s="13"/>
      <c r="G88" s="13"/>
      <c r="H88" s="13"/>
    </row>
    <row r="89" spans="6:8" ht="12.75">
      <c r="F89" s="13"/>
      <c r="G89" s="13"/>
      <c r="H89" s="13"/>
    </row>
    <row r="90" spans="6:8" ht="12.75">
      <c r="F90" s="13"/>
      <c r="G90" s="13"/>
      <c r="H90" s="13"/>
    </row>
    <row r="91" spans="6:8" ht="12.75">
      <c r="F91" s="13"/>
      <c r="G91" s="13"/>
      <c r="H91" s="13"/>
    </row>
    <row r="92" spans="6:8" ht="12.75">
      <c r="F92" s="13"/>
      <c r="G92" s="13"/>
      <c r="H92" s="13"/>
    </row>
    <row r="93" spans="6:8" ht="12.75">
      <c r="F93" s="13"/>
      <c r="G93" s="13"/>
      <c r="H93" s="13"/>
    </row>
    <row r="94" spans="6:8" ht="12.75">
      <c r="F94" s="13"/>
      <c r="G94" s="13"/>
      <c r="H94" s="13"/>
    </row>
  </sheetData>
  <sheetProtection/>
  <mergeCells count="5">
    <mergeCell ref="A29:H29"/>
    <mergeCell ref="B2:F2"/>
    <mergeCell ref="A1:F1"/>
    <mergeCell ref="A20:F20"/>
    <mergeCell ref="B30:D30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2012-08-24T08:26:22Z</cp:lastPrinted>
  <dcterms:created xsi:type="dcterms:W3CDTF">2006-08-08T06:52:06Z</dcterms:created>
  <dcterms:modified xsi:type="dcterms:W3CDTF">2012-08-24T08:26:24Z</dcterms:modified>
  <cp:category/>
  <cp:version/>
  <cp:contentType/>
  <cp:contentStatus/>
</cp:coreProperties>
</file>