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725" activeTab="0"/>
  </bookViews>
  <sheets>
    <sheet name="RK-21-2012-40, př. 1" sheetId="1" r:id="rId1"/>
  </sheets>
  <definedNames>
    <definedName name="_xlnm.Print_Titles" localSheetId="0">'RK-21-2012-40, př. 1'!$1:$14</definedName>
    <definedName name="_xlnm.Print_Area" localSheetId="0">'RK-21-2012-40, př. 1'!$A$1:$W$90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<sst xmlns="http://schemas.openxmlformats.org/spreadsheetml/2006/main" count="369" uniqueCount="244">
  <si>
    <t>Zkratka projektu:</t>
  </si>
  <si>
    <t>Název partnera:</t>
  </si>
  <si>
    <t>Číslo soupisky výdajů:</t>
  </si>
  <si>
    <t>Registrační číslo projektu:</t>
  </si>
  <si>
    <t>Plátce DPH:</t>
  </si>
  <si>
    <t>Kurz EUR/CZK:</t>
  </si>
  <si>
    <t>Datum zpracování:</t>
  </si>
  <si>
    <t>Vyplní partner</t>
  </si>
  <si>
    <t>Vyplňuje CRR ČR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</si>
  <si>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</si>
  <si>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</si>
  <si>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</si>
  <si>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</si>
  <si>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</si>
  <si>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</si>
  <si>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</si>
  <si>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</si>
  <si>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</si>
  <si>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Výdaj investiční (IV) nebo neinvestiční (NIV)</t>
  </si>
  <si>
    <t>Název</t>
  </si>
  <si>
    <t>IČ</t>
  </si>
  <si>
    <t>DPH odloženo</t>
  </si>
  <si>
    <t>Částka bez DPH</t>
  </si>
  <si>
    <t xml:space="preserve">DPH </t>
  </si>
  <si>
    <t xml:space="preserve">Celkem vč. DPH </t>
  </si>
  <si>
    <t>DPH</t>
  </si>
  <si>
    <t>Celkem vč. DPH</t>
  </si>
  <si>
    <t>(14a)</t>
  </si>
  <si>
    <t>NIV</t>
  </si>
  <si>
    <t>CZK</t>
  </si>
  <si>
    <t>Celkové uznané výdaje dle CRR ČR v EUR:</t>
  </si>
  <si>
    <t>Celkové neuznané výdaje dle CRR ČR v EUR:</t>
  </si>
  <si>
    <t>Celkové investiční uznané výdaje dle CRR ČR v EUR:</t>
  </si>
  <si>
    <t>Celkové neinvestiční uznané výdaje dle CRR ČR v EUR:</t>
  </si>
  <si>
    <t>Za příslušné pracoviště CRR ČR:</t>
  </si>
  <si>
    <t>A</t>
  </si>
  <si>
    <t>Mzdové výdaje</t>
  </si>
  <si>
    <t>Sociální pojištění zaměstnavatele</t>
  </si>
  <si>
    <t>B</t>
  </si>
  <si>
    <t>Ostatní zákonné výdaje</t>
  </si>
  <si>
    <t>C</t>
  </si>
  <si>
    <t>Cestovní náhrady a spotřeba PHM</t>
  </si>
  <si>
    <t>D</t>
  </si>
  <si>
    <t>Nákup služeb</t>
  </si>
  <si>
    <t>ANO</t>
  </si>
  <si>
    <t>E</t>
  </si>
  <si>
    <t>Pořízení majetku</t>
  </si>
  <si>
    <t>U plátců DPH: 
mám nárok na odpočet DPH u níže uvedených výdajů  v rámci mého daňového přiznání?</t>
  </si>
  <si>
    <t>F</t>
  </si>
  <si>
    <t>Výdaje v naturáliích - věcné příspěvky</t>
  </si>
  <si>
    <t>G</t>
  </si>
  <si>
    <t>Leasing / Nájem</t>
  </si>
  <si>
    <t>H</t>
  </si>
  <si>
    <t>Režie</t>
  </si>
  <si>
    <t>I</t>
  </si>
  <si>
    <t xml:space="preserve">Odpisy </t>
  </si>
  <si>
    <t>J</t>
  </si>
  <si>
    <t>Podkapitola rozpočtu</t>
  </si>
  <si>
    <t>Měna dokladu/
sestavy</t>
  </si>
  <si>
    <t>Nárokovaná částka v měně dokladu</t>
  </si>
  <si>
    <t>Nárokovaná částka v EUR 
(Celkem vč. DPH )</t>
  </si>
  <si>
    <t>Stručný důvod neuznání výdaje/ Poznámka</t>
  </si>
  <si>
    <t>Jiné (kombinace)</t>
  </si>
  <si>
    <t>Druh výdaje dle náležitostí dokladování</t>
  </si>
  <si>
    <t>EUR</t>
  </si>
  <si>
    <t>Mezisoučet kapitoly 1: Personální výdaje</t>
  </si>
  <si>
    <t>Mezisoučet kapitoly 2: Věcné a externí výdaje</t>
  </si>
  <si>
    <t>IV</t>
  </si>
  <si>
    <t>Mezisoučet kapitoly 3: Investice</t>
  </si>
  <si>
    <t>C E L K E M   VÝDAJE    D L E   PARTNERA :</t>
  </si>
  <si>
    <t>Z toho výdaje na přípravu:</t>
  </si>
  <si>
    <t>Výdaje na přípravu</t>
  </si>
  <si>
    <t>Mezisoučet kapitoly 4: Výdaje na přípravu</t>
  </si>
  <si>
    <t>Jako partner prohlašuji:</t>
  </si>
  <si>
    <t>1.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</si>
  <si>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</si>
  <si>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</si>
  <si>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</si>
  <si>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</si>
  <si>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</si>
  <si>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</si>
  <si>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</si>
  <si>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</si>
  <si>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</si>
  <si>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</si>
  <si>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</si>
  <si>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</si>
  <si>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</si>
  <si>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</si>
  <si>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</si>
  <si>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</si>
  <si>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</si>
  <si>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</si>
  <si>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</si>
  <si>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</si>
  <si>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</si>
  <si>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</si>
  <si>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</si>
  <si>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>Za projektového partnera (statutárního zástupce):</t>
  </si>
  <si>
    <t>(titul, jméno, příjmení statutárního zástupce)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</si>
  <si>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</si>
  <si>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</si>
  <si>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</si>
  <si>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3</t>
    </r>
    <r>
      <rPr>
        <sz val="10"/>
        <rFont val="Arial"/>
        <family val="2"/>
      </rPr>
      <t xml:space="preserve"> 
Investice</t>
    </r>
  </si>
  <si>
    <t>Korekce v měně dokladu</t>
  </si>
  <si>
    <t>Rozdělení SR na NIV a IV</t>
  </si>
  <si>
    <t>A.</t>
  </si>
  <si>
    <t>B.</t>
  </si>
  <si>
    <t xml:space="preserve">PŘÍJMY Z REALIZACE: </t>
  </si>
  <si>
    <t>C.</t>
  </si>
  <si>
    <t xml:space="preserve">CELKEM ZPŮSOBILÉ VÝDAJE (ř. A-B) </t>
  </si>
  <si>
    <t>pomocný výpočet</t>
  </si>
  <si>
    <t>kontrola</t>
  </si>
  <si>
    <t>NIV/IV</t>
  </si>
  <si>
    <t>SR</t>
  </si>
  <si>
    <t>NE</t>
  </si>
  <si>
    <t>Soupiska výdajů vynaložených  partnerem - příloha Finanční zprávy za období  ….</t>
  </si>
  <si>
    <t xml:space="preserve">8. </t>
  </si>
  <si>
    <t>veškeré příjmy z projektu byly reportovány.</t>
  </si>
  <si>
    <t>MA-G 21</t>
  </si>
  <si>
    <t>M00172</t>
  </si>
  <si>
    <t>Kraj Vysočina</t>
  </si>
  <si>
    <t>1.1.3.1</t>
  </si>
  <si>
    <t>Krajský úřad Kraje Vysočina</t>
  </si>
  <si>
    <t>1.1.3.2</t>
  </si>
  <si>
    <t>Kooperativa</t>
  </si>
  <si>
    <t xml:space="preserve">Expertní poradenství  </t>
  </si>
  <si>
    <t>Institut komunitního rozvoje</t>
  </si>
  <si>
    <t>26643090</t>
  </si>
  <si>
    <t xml:space="preserve">Konsekutivní tlumočení </t>
  </si>
  <si>
    <t>Jazyková škola Zachová</t>
  </si>
  <si>
    <t>26083264</t>
  </si>
  <si>
    <t>Šestáková Iva</t>
  </si>
  <si>
    <t>73789151</t>
  </si>
  <si>
    <t>Osobní výdaje zaměstnaců</t>
  </si>
  <si>
    <t>1.2.1.1</t>
  </si>
  <si>
    <t>1.2.1.2</t>
  </si>
  <si>
    <t>Cestovní náhrady - vyplacené v Kč</t>
  </si>
  <si>
    <t>Cestovní náhrady - vyplacené v EUR</t>
  </si>
  <si>
    <t>č.3 1.11.2011 - 30.4.2012</t>
  </si>
  <si>
    <t>12/750002</t>
  </si>
  <si>
    <t>1/750001</t>
  </si>
  <si>
    <t>12/750012</t>
  </si>
  <si>
    <t>12/750011</t>
  </si>
  <si>
    <t>Aktivita č.5 - Konference pro podnikatelský sektor</t>
  </si>
  <si>
    <t>11/750009</t>
  </si>
  <si>
    <t>Aktivita č.4 - Semináře pro samosprávu</t>
  </si>
  <si>
    <t>04/750008</t>
  </si>
  <si>
    <t>FV11046</t>
  </si>
  <si>
    <t>1050100585</t>
  </si>
  <si>
    <t>Aktivita č.5 - Konference "Sociální obnova venkova" v St. Pöltenu 10. 11. 2011</t>
  </si>
  <si>
    <t>12/750003</t>
  </si>
  <si>
    <t>12/750004</t>
  </si>
  <si>
    <t>Aktivita č.1 - Serkání koordinačního týmu v Okřížkách dne 27. 10. 2011</t>
  </si>
  <si>
    <t>1050100582</t>
  </si>
  <si>
    <t>2.2.28</t>
  </si>
  <si>
    <t>Přepravné - doprava do NÖ</t>
  </si>
  <si>
    <t>Aktivita č.5 - Zajištění autobusovu na Konferenci "Sociální obnova venkova" v St. Pöltenu</t>
  </si>
  <si>
    <t>111001666</t>
  </si>
  <si>
    <t>12/750006</t>
  </si>
  <si>
    <t>TRADO-BUS, s.r.o.</t>
  </si>
  <si>
    <t>25503316</t>
  </si>
  <si>
    <t>2.2.22</t>
  </si>
  <si>
    <t>Catering - setkání starostů</t>
  </si>
  <si>
    <t>Aktivita č.4 - Semináře pro samospránu - Setkání starostů dne 22.11.2012</t>
  </si>
  <si>
    <t>21229</t>
  </si>
  <si>
    <t>12/750007</t>
  </si>
  <si>
    <t>SOŠ a SOU Třešť</t>
  </si>
  <si>
    <t>48461636</t>
  </si>
  <si>
    <t>2.2.1/1</t>
  </si>
  <si>
    <t>2.2.1/2</t>
  </si>
  <si>
    <t>2.2.9/1</t>
  </si>
  <si>
    <t>2.2.9/2</t>
  </si>
  <si>
    <t>Odborná výuka NJ 11/11</t>
  </si>
  <si>
    <t>10112011</t>
  </si>
  <si>
    <t>12/750009</t>
  </si>
  <si>
    <t>2.2.25</t>
  </si>
  <si>
    <t xml:space="preserve">Medializace - Skutek roku </t>
  </si>
  <si>
    <t>Aktivita č.6 - Grafické zpracování plakátu a materiálu pro propagaci</t>
  </si>
  <si>
    <t>120100002</t>
  </si>
  <si>
    <t>1/750003</t>
  </si>
  <si>
    <t>J.A.N atelier - Jan Kratochvíl</t>
  </si>
  <si>
    <t>87467589</t>
  </si>
  <si>
    <t>Odborná výuka NJ 12/11</t>
  </si>
  <si>
    <t>Odborná výuka NJ 1/12</t>
  </si>
  <si>
    <t>2.2.9/3</t>
  </si>
  <si>
    <t>1/750004</t>
  </si>
  <si>
    <t>10012012</t>
  </si>
  <si>
    <t>2/750002</t>
  </si>
  <si>
    <t>Odborná výuka NJ 2/12</t>
  </si>
  <si>
    <t>10022012</t>
  </si>
  <si>
    <t>3/750003</t>
  </si>
  <si>
    <t>2.2.9/4</t>
  </si>
  <si>
    <t>FV12600006</t>
  </si>
  <si>
    <t>4/750001</t>
  </si>
  <si>
    <t>Havlíčkovbrodská o.p.s</t>
  </si>
  <si>
    <t>27513335</t>
  </si>
  <si>
    <t>Aktivita č. 4 Semináře pro samosprávu - Setkání mikroregionů dne 7.3. 2012 - catering</t>
  </si>
  <si>
    <t>5013</t>
  </si>
  <si>
    <t>4/750002</t>
  </si>
  <si>
    <t>OA a HŠ Havlíčkův Brod</t>
  </si>
  <si>
    <t>60126817</t>
  </si>
  <si>
    <t>2.2.4/1</t>
  </si>
  <si>
    <t>2.2.4/2</t>
  </si>
  <si>
    <t>2.2.4/3</t>
  </si>
  <si>
    <t>Aktivita č.1 - Setkání koordinačního týmu v Rouchovanech dne 12. 3. 2012</t>
  </si>
  <si>
    <t>2050100052</t>
  </si>
  <si>
    <t>4/750004</t>
  </si>
  <si>
    <t>2.2.9/5</t>
  </si>
  <si>
    <t>Odborná výuka NJ 3/12</t>
  </si>
  <si>
    <t>10032012</t>
  </si>
  <si>
    <t>4/750007</t>
  </si>
  <si>
    <t>FV12016</t>
  </si>
  <si>
    <t>2.2.11</t>
  </si>
  <si>
    <t>Aktualizace dvou webových portálů</t>
  </si>
  <si>
    <t>Aktualizace za období 3/11 - 12/11</t>
  </si>
  <si>
    <t>201201</t>
  </si>
  <si>
    <t>4/750010</t>
  </si>
  <si>
    <t>87553911</t>
  </si>
  <si>
    <t>Martin Musil</t>
  </si>
  <si>
    <t>Kap. 2  
Věcné a externí výdaje</t>
  </si>
  <si>
    <t>Aktivita č.4 - Semináře pro samosprávu - Setkání mikroregionů dne 7.3. 2012 - pronájem</t>
  </si>
  <si>
    <t>2.2.23/1</t>
  </si>
  <si>
    <t>2.2.23/2</t>
  </si>
  <si>
    <t>Pronájem - Setkání mikroregionů a MAS</t>
  </si>
  <si>
    <t>Catering - Setkání mikroregionů a MAS</t>
  </si>
  <si>
    <t>Mzdové výdaje za 3. MO (11/11 - 4/12)</t>
  </si>
  <si>
    <t>CP proplacené v Kč</t>
  </si>
  <si>
    <t>CP proplacené v EUR</t>
  </si>
  <si>
    <t>2.2.9/6</t>
  </si>
  <si>
    <t>Odborná výuka NJ 4/12</t>
  </si>
  <si>
    <t>10042012</t>
  </si>
  <si>
    <t>5/750003</t>
  </si>
  <si>
    <t>OK</t>
  </si>
  <si>
    <t>-</t>
  </si>
  <si>
    <t>Koopertaiva za 3. MO (12/11 a 3/12)</t>
  </si>
  <si>
    <t>Aktivita č.9 - Jazykové vzdělávání v rámci projektu MA-G 21</t>
  </si>
  <si>
    <t>Aktivita č.9 - Jazykové vzdělávání v rámci projektu MA-G 22</t>
  </si>
  <si>
    <t>Aktivita č.9 - Jazykové vzdělávání v rámci projektu MA-G 23</t>
  </si>
  <si>
    <t>Aktivita č.9 - Jazykové vzdělávání v rámci projektu MA-G 24</t>
  </si>
  <si>
    <t>Aktivita č.9 - Jazykové vzdělávání v rámci projektu MA-G 25</t>
  </si>
  <si>
    <t>Aktivita č.9 - Jazykové vzdělávání v rámci projektu MA-G 26</t>
  </si>
  <si>
    <t>RK-21-2012-40, př. 1</t>
  </si>
  <si>
    <t>počet stran: 2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</si>
</sst>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6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 hidden="1" locked="0"/>
    </xf>
    <xf numFmtId="0" fontId="8" fillId="0" borderId="0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right"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3" fontId="11" fillId="0" borderId="0" xfId="0" applyNumberFormat="1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4" fontId="11" fillId="0" borderId="0" xfId="0" applyNumberFormat="1" applyFont="1" applyFill="1" applyBorder="1" applyAlignment="1" applyProtection="1">
      <alignment/>
      <protection hidden="1" locked="0"/>
    </xf>
    <xf numFmtId="0" fontId="8" fillId="32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vertical="center"/>
      <protection hidden="1" locked="0"/>
    </xf>
    <xf numFmtId="49" fontId="8" fillId="0" borderId="13" xfId="0" applyNumberFormat="1" applyFont="1" applyBorder="1" applyAlignment="1" applyProtection="1">
      <alignment vertical="center"/>
      <protection hidden="1" locked="0"/>
    </xf>
    <xf numFmtId="49" fontId="8" fillId="0" borderId="13" xfId="0" applyNumberFormat="1" applyFont="1" applyBorder="1" applyAlignment="1" applyProtection="1">
      <alignment horizontal="center" vertical="center"/>
      <protection hidden="1" locked="0"/>
    </xf>
    <xf numFmtId="49" fontId="8" fillId="0" borderId="14" xfId="0" applyNumberFormat="1" applyFont="1" applyBorder="1" applyAlignment="1" applyProtection="1">
      <alignment horizontal="center" vertical="center"/>
      <protection hidden="1" locked="0"/>
    </xf>
    <xf numFmtId="49" fontId="8" fillId="0" borderId="14" xfId="0" applyNumberFormat="1" applyFont="1" applyBorder="1" applyAlignment="1" applyProtection="1">
      <alignment vertical="center"/>
      <protection hidden="1" locked="0"/>
    </xf>
    <xf numFmtId="0" fontId="8" fillId="32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0" borderId="16" xfId="0" applyNumberFormat="1" applyFont="1" applyBorder="1" applyAlignment="1" applyProtection="1">
      <alignment horizontal="center" vertical="center"/>
      <protection hidden="1" locked="0"/>
    </xf>
    <xf numFmtId="49" fontId="8" fillId="0" borderId="16" xfId="0" applyNumberFormat="1" applyFont="1" applyBorder="1" applyAlignment="1" applyProtection="1">
      <alignment vertical="center"/>
      <protection hidden="1" locked="0"/>
    </xf>
    <xf numFmtId="0" fontId="8" fillId="32" borderId="17" xfId="0" applyNumberFormat="1" applyFont="1" applyFill="1" applyBorder="1" applyAlignment="1" applyProtection="1">
      <alignment horizontal="center" vertical="top" wrapText="1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3" fontId="12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Border="1" applyAlignment="1" applyProtection="1">
      <alignment vertical="center"/>
      <protection hidden="1" locked="0"/>
    </xf>
    <xf numFmtId="189" fontId="8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9" fontId="10" fillId="0" borderId="0" xfId="0" applyNumberFormat="1" applyFont="1" applyFill="1" applyBorder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7" fillId="0" borderId="0" xfId="0" applyFont="1" applyAlignment="1">
      <alignment/>
    </xf>
    <xf numFmtId="0" fontId="0" fillId="0" borderId="20" xfId="0" applyFill="1" applyBorder="1" applyAlignment="1">
      <alignment/>
    </xf>
    <xf numFmtId="49" fontId="11" fillId="0" borderId="16" xfId="0" applyNumberFormat="1" applyFont="1" applyBorder="1" applyAlignment="1" applyProtection="1">
      <alignment vertical="center"/>
      <protection hidden="1" locked="0"/>
    </xf>
    <xf numFmtId="49" fontId="9" fillId="0" borderId="16" xfId="0" applyNumberFormat="1" applyFont="1" applyFill="1" applyBorder="1" applyAlignment="1" applyProtection="1">
      <alignment horizontal="left" vertical="center"/>
      <protection hidden="1" locked="0"/>
    </xf>
    <xf numFmtId="49" fontId="9" fillId="0" borderId="21" xfId="0" applyNumberFormat="1" applyFont="1" applyFill="1" applyBorder="1" applyAlignment="1" applyProtection="1">
      <alignment horizontal="left" vertical="center"/>
      <protection hidden="1" locked="0"/>
    </xf>
    <xf numFmtId="4" fontId="8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3" fontId="22" fillId="0" borderId="23" xfId="0" applyNumberFormat="1" applyFont="1" applyBorder="1" applyAlignment="1" applyProtection="1">
      <alignment horizontal="center" vertical="center"/>
      <protection hidden="1" locked="0"/>
    </xf>
    <xf numFmtId="4" fontId="8" fillId="32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hidden="1" locked="0"/>
    </xf>
    <xf numFmtId="197" fontId="21" fillId="0" borderId="13" xfId="0" applyNumberFormat="1" applyFont="1" applyFill="1" applyBorder="1" applyAlignment="1" applyProtection="1">
      <alignment vertical="center"/>
      <protection hidden="1" locked="0"/>
    </xf>
    <xf numFmtId="4" fontId="8" fillId="0" borderId="11" xfId="0" applyNumberFormat="1" applyFont="1" applyBorder="1" applyAlignment="1" applyProtection="1">
      <alignment horizontal="right" vertical="center"/>
      <protection hidden="1" locked="0"/>
    </xf>
    <xf numFmtId="4" fontId="8" fillId="0" borderId="13" xfId="0" applyNumberFormat="1" applyFont="1" applyBorder="1" applyAlignment="1" applyProtection="1">
      <alignment horizontal="right" vertical="center"/>
      <protection hidden="1" locked="0"/>
    </xf>
    <xf numFmtId="4" fontId="8" fillId="0" borderId="13" xfId="0" applyNumberFormat="1" applyFont="1" applyFill="1" applyBorder="1" applyAlignment="1" applyProtection="1">
      <alignment horizontal="right" vertical="center"/>
      <protection hidden="1" locked="0"/>
    </xf>
    <xf numFmtId="4" fontId="8" fillId="0" borderId="25" xfId="0" applyNumberFormat="1" applyFont="1" applyBorder="1" applyAlignment="1" applyProtection="1">
      <alignment horizontal="right" vertical="center"/>
      <protection hidden="1" locked="0"/>
    </xf>
    <xf numFmtId="4" fontId="8" fillId="0" borderId="14" xfId="0" applyNumberFormat="1" applyFont="1" applyFill="1" applyBorder="1" applyAlignment="1" applyProtection="1">
      <alignment horizontal="right" vertical="center"/>
      <protection hidden="1" locked="0"/>
    </xf>
    <xf numFmtId="3" fontId="22" fillId="0" borderId="26" xfId="0" applyNumberFormat="1" applyFont="1" applyBorder="1" applyAlignment="1" applyProtection="1">
      <alignment horizontal="center" vertical="center"/>
      <protection hidden="1" locked="0"/>
    </xf>
    <xf numFmtId="49" fontId="1" fillId="0" borderId="22" xfId="0" applyNumberFormat="1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18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27" xfId="0" applyNumberFormat="1" applyFont="1" applyBorder="1" applyAlignment="1" applyProtection="1">
      <alignment horizontal="center" vertical="center"/>
      <protection hidden="1" locked="0"/>
    </xf>
    <xf numFmtId="49" fontId="11" fillId="0" borderId="27" xfId="0" applyNumberFormat="1" applyFont="1" applyBorder="1" applyAlignment="1" applyProtection="1">
      <alignment vertical="center"/>
      <protection hidden="1" locked="0"/>
    </xf>
    <xf numFmtId="49" fontId="9" fillId="0" borderId="27" xfId="0" applyNumberFormat="1" applyFont="1" applyFill="1" applyBorder="1" applyAlignment="1" applyProtection="1">
      <alignment horizontal="left" vertical="center"/>
      <protection hidden="1" locked="0"/>
    </xf>
    <xf numFmtId="49" fontId="8" fillId="0" borderId="27" xfId="0" applyNumberFormat="1" applyFont="1" applyBorder="1" applyAlignment="1" applyProtection="1">
      <alignment vertical="center"/>
      <protection hidden="1" locked="0"/>
    </xf>
    <xf numFmtId="197" fontId="21" fillId="0" borderId="27" xfId="0" applyNumberFormat="1" applyFont="1" applyFill="1" applyBorder="1" applyAlignment="1" applyProtection="1">
      <alignment vertical="center"/>
      <protection hidden="1" locked="0"/>
    </xf>
    <xf numFmtId="49" fontId="9" fillId="0" borderId="28" xfId="0" applyNumberFormat="1" applyFont="1" applyFill="1" applyBorder="1" applyAlignment="1" applyProtection="1">
      <alignment horizontal="left" vertical="center"/>
      <protection hidden="1" locked="0"/>
    </xf>
    <xf numFmtId="4" fontId="8" fillId="0" borderId="29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3" fontId="22" fillId="0" borderId="30" xfId="0" applyNumberFormat="1" applyFont="1" applyBorder="1" applyAlignment="1" applyProtection="1">
      <alignment horizontal="center" vertical="center"/>
      <protection hidden="1" locked="0"/>
    </xf>
    <xf numFmtId="4" fontId="8" fillId="32" borderId="29" xfId="0" applyNumberFormat="1" applyFont="1" applyFill="1" applyBorder="1" applyAlignment="1" applyProtection="1">
      <alignment horizontal="right" vertical="center" wrapText="1"/>
      <protection hidden="1" locked="0"/>
    </xf>
    <xf numFmtId="0" fontId="8" fillId="32" borderId="20" xfId="0" applyNumberFormat="1" applyFont="1" applyFill="1" applyBorder="1" applyAlignment="1" applyProtection="1">
      <alignment horizontal="center" vertical="top" wrapText="1"/>
      <protection hidden="1" locked="0"/>
    </xf>
    <xf numFmtId="195" fontId="9" fillId="33" borderId="31" xfId="0" applyNumberFormat="1" applyFont="1" applyFill="1" applyBorder="1" applyAlignment="1" applyProtection="1">
      <alignment/>
      <protection hidden="1"/>
    </xf>
    <xf numFmtId="0" fontId="23" fillId="0" borderId="32" xfId="0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horizontal="center" vertical="center"/>
      <protection hidden="1" locked="0"/>
    </xf>
    <xf numFmtId="3" fontId="8" fillId="0" borderId="18" xfId="0" applyNumberFormat="1" applyFont="1" applyFill="1" applyBorder="1" applyAlignment="1" applyProtection="1">
      <alignment vertical="center"/>
      <protection hidden="1"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195" fontId="9" fillId="34" borderId="31" xfId="0" applyNumberFormat="1" applyFont="1" applyFill="1" applyBorder="1" applyAlignment="1" applyProtection="1">
      <alignment/>
      <protection hidden="1"/>
    </xf>
    <xf numFmtId="0" fontId="0" fillId="0" borderId="34" xfId="0" applyFill="1" applyBorder="1" applyAlignment="1">
      <alignment/>
    </xf>
    <xf numFmtId="189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9" fontId="10" fillId="0" borderId="13" xfId="0" applyNumberFormat="1" applyFont="1" applyFill="1" applyBorder="1" applyAlignment="1" applyProtection="1">
      <alignment horizontal="right" vertical="center"/>
      <protection hidden="1" locked="0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0" fillId="35" borderId="29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39" xfId="0" applyFont="1" applyBorder="1" applyAlignment="1" applyProtection="1">
      <alignment/>
      <protection locked="0"/>
    </xf>
    <xf numFmtId="4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38" xfId="0" applyFont="1" applyFill="1" applyBorder="1" applyAlignment="1" applyProtection="1">
      <alignment horizontal="center" vertical="center" wrapText="1"/>
      <protection hidden="1" locked="0"/>
    </xf>
    <xf numFmtId="0" fontId="8" fillId="35" borderId="40" xfId="0" applyFont="1" applyFill="1" applyBorder="1" applyAlignment="1" applyProtection="1">
      <alignment horizontal="center" vertical="center" wrapText="1"/>
      <protection hidden="1" locked="0"/>
    </xf>
    <xf numFmtId="0" fontId="8" fillId="35" borderId="41" xfId="0" applyFont="1" applyFill="1" applyBorder="1" applyAlignment="1" applyProtection="1">
      <alignment horizontal="center" vertical="center" wrapText="1"/>
      <protection hidden="1" locked="0"/>
    </xf>
    <xf numFmtId="0" fontId="0" fillId="0" borderId="42" xfId="0" applyFont="1" applyBorder="1" applyAlignment="1" applyProtection="1">
      <alignment horizontal="center"/>
      <protection locked="0"/>
    </xf>
    <xf numFmtId="194" fontId="0" fillId="36" borderId="43" xfId="0" applyNumberFormat="1" applyFont="1" applyFill="1" applyBorder="1" applyAlignment="1" applyProtection="1">
      <alignment horizontal="center" vertical="center"/>
      <protection locked="0"/>
    </xf>
    <xf numFmtId="194" fontId="0" fillId="36" borderId="44" xfId="0" applyNumberFormat="1" applyFont="1" applyFill="1" applyBorder="1" applyAlignment="1" applyProtection="1">
      <alignment horizontal="center" vertical="center"/>
      <protection locked="0"/>
    </xf>
    <xf numFmtId="194" fontId="0" fillId="36" borderId="45" xfId="0" applyNumberFormat="1" applyFont="1" applyFill="1" applyBorder="1" applyAlignment="1" applyProtection="1">
      <alignment horizontal="center" vertical="center"/>
      <protection locked="0"/>
    </xf>
    <xf numFmtId="194" fontId="0" fillId="36" borderId="37" xfId="0" applyNumberFormat="1" applyFont="1" applyFill="1" applyBorder="1" applyAlignment="1" applyProtection="1">
      <alignment horizontal="center" vertical="center"/>
      <protection locked="0"/>
    </xf>
    <xf numFmtId="194" fontId="0" fillId="36" borderId="42" xfId="0" applyNumberFormat="1" applyFont="1" applyFill="1" applyBorder="1" applyAlignment="1" applyProtection="1">
      <alignment horizontal="center" vertical="center"/>
      <protection locked="0"/>
    </xf>
    <xf numFmtId="4" fontId="9" fillId="32" borderId="17" xfId="0" applyNumberFormat="1" applyFont="1" applyFill="1" applyBorder="1" applyAlignment="1" applyProtection="1">
      <alignment horizontal="right" vertical="center"/>
      <protection hidden="1" locked="0"/>
    </xf>
    <xf numFmtId="4" fontId="10" fillId="35" borderId="16" xfId="0" applyNumberFormat="1" applyFont="1" applyFill="1" applyBorder="1" applyAlignment="1" applyProtection="1">
      <alignment horizontal="right" vertical="center"/>
      <protection hidden="1" locked="0"/>
    </xf>
    <xf numFmtId="4" fontId="13" fillId="36" borderId="46" xfId="0" applyNumberFormat="1" applyFont="1" applyFill="1" applyBorder="1" applyAlignment="1" applyProtection="1">
      <alignment horizontal="right" vertical="center"/>
      <protection hidden="1" locked="0"/>
    </xf>
    <xf numFmtId="4" fontId="13" fillId="36" borderId="47" xfId="0" applyNumberFormat="1" applyFont="1" applyFill="1" applyBorder="1" applyAlignment="1" applyProtection="1">
      <alignment horizontal="right" vertical="center"/>
      <protection hidden="1" locked="0"/>
    </xf>
    <xf numFmtId="3" fontId="22" fillId="36" borderId="48" xfId="0" applyNumberFormat="1" applyFont="1" applyFill="1" applyBorder="1" applyAlignment="1" applyProtection="1">
      <alignment horizontal="center" vertical="center"/>
      <protection hidden="1" locked="0"/>
    </xf>
    <xf numFmtId="0" fontId="8" fillId="36" borderId="46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25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31" xfId="0" applyFont="1" applyBorder="1" applyAlignment="1" applyProtection="1">
      <alignment/>
      <protection locked="0"/>
    </xf>
    <xf numFmtId="189" fontId="9" fillId="36" borderId="49" xfId="0" applyNumberFormat="1" applyFont="1" applyFill="1" applyBorder="1" applyAlignment="1" applyProtection="1">
      <alignment vertical="center"/>
      <protection hidden="1" locked="0"/>
    </xf>
    <xf numFmtId="3" fontId="22" fillId="36" borderId="32" xfId="0" applyNumberFormat="1" applyFont="1" applyFill="1" applyBorder="1" applyAlignment="1" applyProtection="1">
      <alignment horizontal="center" vertical="center"/>
      <protection hidden="1" locked="0"/>
    </xf>
    <xf numFmtId="189" fontId="10" fillId="36" borderId="49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/>
      <protection locked="0"/>
    </xf>
    <xf numFmtId="4" fontId="8" fillId="35" borderId="27" xfId="0" applyNumberFormat="1" applyFont="1" applyFill="1" applyBorder="1" applyAlignment="1" applyProtection="1">
      <alignment horizontal="right" vertical="center"/>
      <protection hidden="1" locked="0"/>
    </xf>
    <xf numFmtId="4" fontId="8" fillId="35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/>
      <protection locked="0"/>
    </xf>
    <xf numFmtId="0" fontId="1" fillId="4" borderId="10" xfId="0" applyFont="1" applyFill="1" applyBorder="1" applyAlignment="1">
      <alignment horizontal="right"/>
    </xf>
    <xf numFmtId="0" fontId="1" fillId="4" borderId="4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35" borderId="10" xfId="0" applyFont="1" applyFill="1" applyBorder="1" applyAlignment="1">
      <alignment horizontal="left"/>
    </xf>
    <xf numFmtId="195" fontId="10" fillId="35" borderId="10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10" fillId="0" borderId="13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9" fontId="8" fillId="35" borderId="40" xfId="0" applyNumberFormat="1" applyFont="1" applyFill="1" applyBorder="1" applyAlignment="1" applyProtection="1">
      <alignment horizontal="right" vertical="center"/>
      <protection hidden="1" locked="0"/>
    </xf>
    <xf numFmtId="195" fontId="10" fillId="35" borderId="41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50" xfId="0" applyFont="1" applyBorder="1" applyAlignment="1">
      <alignment wrapText="1"/>
    </xf>
    <xf numFmtId="3" fontId="10" fillId="0" borderId="0" xfId="0" applyNumberFormat="1" applyFont="1" applyFill="1" applyBorder="1" applyAlignment="1" applyProtection="1">
      <alignment vertical="center"/>
      <protection hidden="1" locked="0"/>
    </xf>
    <xf numFmtId="0" fontId="1" fillId="0" borderId="49" xfId="0" applyFont="1" applyBorder="1" applyAlignment="1" applyProtection="1">
      <alignment horizontal="left"/>
      <protection locked="0"/>
    </xf>
    <xf numFmtId="189" fontId="10" fillId="0" borderId="49" xfId="0" applyNumberFormat="1" applyFont="1" applyFill="1" applyBorder="1" applyAlignment="1" applyProtection="1">
      <alignment vertical="center"/>
      <protection hidden="1" locked="0"/>
    </xf>
    <xf numFmtId="189" fontId="10" fillId="0" borderId="51" xfId="0" applyNumberFormat="1" applyFont="1" applyFill="1" applyBorder="1" applyAlignment="1" applyProtection="1">
      <alignment vertical="center"/>
      <protection hidden="1" locked="0"/>
    </xf>
    <xf numFmtId="4" fontId="9" fillId="32" borderId="20" xfId="0" applyNumberFormat="1" applyFont="1" applyFill="1" applyBorder="1" applyAlignment="1" applyProtection="1">
      <alignment horizontal="right" vertical="center"/>
      <protection hidden="1" locked="0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0" fontId="8" fillId="0" borderId="13" xfId="0" applyNumberFormat="1" applyFont="1" applyFill="1" applyBorder="1" applyAlignment="1" applyProtection="1">
      <alignment vertical="center"/>
      <protection hidden="1" locked="0"/>
    </xf>
    <xf numFmtId="10" fontId="0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12" fillId="0" borderId="0" xfId="0" applyNumberFormat="1" applyFont="1" applyBorder="1" applyAlignment="1" applyProtection="1">
      <alignment vertical="center"/>
      <protection hidden="1" locked="0"/>
    </xf>
    <xf numFmtId="198" fontId="1" fillId="33" borderId="11" xfId="0" applyNumberFormat="1" applyFont="1" applyFill="1" applyBorder="1" applyAlignment="1">
      <alignment horizontal="right"/>
    </xf>
    <xf numFmtId="195" fontId="25" fillId="35" borderId="31" xfId="0" applyNumberFormat="1" applyFont="1" applyFill="1" applyBorder="1" applyAlignment="1" applyProtection="1">
      <alignment/>
      <protection hidden="1"/>
    </xf>
    <xf numFmtId="198" fontId="1" fillId="33" borderId="38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98" fontId="26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10" fillId="35" borderId="13" xfId="0" applyNumberFormat="1" applyFont="1" applyFill="1" applyBorder="1" applyAlignment="1" applyProtection="1">
      <alignment horizontal="right" vertical="center"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9" fontId="24" fillId="0" borderId="22" xfId="0" applyNumberFormat="1" applyFont="1" applyFill="1" applyBorder="1" applyAlignment="1" applyProtection="1">
      <alignment/>
      <protection locked="0"/>
    </xf>
    <xf numFmtId="49" fontId="11" fillId="0" borderId="16" xfId="0" applyNumberFormat="1" applyFont="1" applyFill="1" applyBorder="1" applyAlignment="1" applyProtection="1">
      <alignment vertical="center"/>
      <protection hidden="1" locked="0"/>
    </xf>
    <xf numFmtId="1" fontId="11" fillId="0" borderId="16" xfId="0" applyNumberFormat="1" applyFont="1" applyFill="1" applyBorder="1" applyAlignment="1" applyProtection="1">
      <alignment horizontal="left" vertical="center"/>
      <protection hidden="1" locked="0"/>
    </xf>
    <xf numFmtId="197" fontId="21" fillId="0" borderId="16" xfId="0" applyNumberFormat="1" applyFont="1" applyFill="1" applyBorder="1" applyAlignment="1" applyProtection="1">
      <alignment horizontal="right" vertical="center"/>
      <protection hidden="1" locked="0"/>
    </xf>
    <xf numFmtId="49" fontId="8" fillId="0" borderId="16" xfId="0" applyNumberFormat="1" applyFont="1" applyFill="1" applyBorder="1" applyAlignment="1" applyProtection="1">
      <alignment vertical="center"/>
      <protection hidden="1" locked="0"/>
    </xf>
    <xf numFmtId="49" fontId="8" fillId="0" borderId="16" xfId="0" applyNumberFormat="1" applyFont="1" applyFill="1" applyBorder="1" applyAlignment="1" applyProtection="1">
      <alignment horizontal="center" vertical="center"/>
      <protection hidden="1" locked="0"/>
    </xf>
    <xf numFmtId="197" fontId="21" fillId="0" borderId="13" xfId="0" applyNumberFormat="1" applyFont="1" applyFill="1" applyBorder="1" applyAlignment="1" applyProtection="1">
      <alignment horizontal="right" vertical="center"/>
      <protection hidden="1" locked="0"/>
    </xf>
    <xf numFmtId="197" fontId="21" fillId="37" borderId="13" xfId="0" applyNumberFormat="1" applyFont="1" applyFill="1" applyBorder="1" applyAlignment="1" applyProtection="1">
      <alignment vertical="center"/>
      <protection hidden="1" locked="0"/>
    </xf>
    <xf numFmtId="4" fontId="1" fillId="36" borderId="52" xfId="0" applyNumberFormat="1" applyFont="1" applyFill="1" applyBorder="1" applyAlignment="1" applyProtection="1">
      <alignment/>
      <protection locked="0"/>
    </xf>
    <xf numFmtId="49" fontId="11" fillId="0" borderId="53" xfId="0" applyNumberFormat="1" applyFont="1" applyFill="1" applyBorder="1" applyAlignment="1" applyProtection="1">
      <alignment vertical="center"/>
      <protection hidden="1" locked="0"/>
    </xf>
    <xf numFmtId="4" fontId="8" fillId="0" borderId="12" xfId="0" applyNumberFormat="1" applyFont="1" applyBorder="1" applyAlignment="1" applyProtection="1">
      <alignment horizontal="right" vertical="center"/>
      <protection hidden="1" locked="0"/>
    </xf>
    <xf numFmtId="0" fontId="0" fillId="0" borderId="36" xfId="0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197" fontId="21" fillId="38" borderId="16" xfId="0" applyNumberFormat="1" applyFont="1" applyFill="1" applyBorder="1" applyAlignment="1" applyProtection="1">
      <alignment horizontal="right" vertical="center"/>
      <protection hidden="1" locked="0"/>
    </xf>
    <xf numFmtId="49" fontId="8" fillId="38" borderId="16" xfId="0" applyNumberFormat="1" applyFont="1" applyFill="1" applyBorder="1" applyAlignment="1" applyProtection="1">
      <alignment vertical="center"/>
      <protection hidden="1" locked="0"/>
    </xf>
    <xf numFmtId="197" fontId="21" fillId="38" borderId="13" xfId="0" applyNumberFormat="1" applyFont="1" applyFill="1" applyBorder="1" applyAlignment="1" applyProtection="1">
      <alignment vertical="center"/>
      <protection hidden="1" locked="0"/>
    </xf>
    <xf numFmtId="49" fontId="8" fillId="0" borderId="13" xfId="0" applyNumberFormat="1" applyFont="1" applyFill="1" applyBorder="1" applyAlignment="1" applyProtection="1">
      <alignment vertical="center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8" fillId="38" borderId="16" xfId="0" applyNumberFormat="1" applyFont="1" applyFill="1" applyBorder="1" applyAlignment="1" applyProtection="1">
      <alignment horizontal="left" vertical="center"/>
      <protection hidden="1" locked="0"/>
    </xf>
    <xf numFmtId="0" fontId="1" fillId="0" borderId="35" xfId="0" applyFont="1" applyBorder="1" applyAlignment="1" applyProtection="1">
      <alignment vertical="center" textRotation="90" wrapText="1"/>
      <protection locked="0"/>
    </xf>
    <xf numFmtId="0" fontId="7" fillId="0" borderId="0" xfId="0" applyFont="1" applyAlignment="1" applyProtection="1">
      <alignment wrapText="1"/>
      <protection hidden="1" locked="0"/>
    </xf>
    <xf numFmtId="0" fontId="8" fillId="0" borderId="0" xfId="0" applyFont="1" applyFill="1" applyBorder="1" applyAlignment="1" applyProtection="1">
      <alignment horizontal="left" wrapText="1"/>
      <protection hidden="1" locked="0"/>
    </xf>
    <xf numFmtId="0" fontId="8" fillId="0" borderId="0" xfId="0" applyFont="1" applyFill="1" applyBorder="1" applyAlignment="1" applyProtection="1">
      <alignment wrapText="1"/>
      <protection hidden="1"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right" wrapText="1"/>
      <protection hidden="1" locked="0"/>
    </xf>
    <xf numFmtId="194" fontId="0" fillId="36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wrapText="1"/>
      <protection locked="0"/>
    </xf>
    <xf numFmtId="49" fontId="8" fillId="0" borderId="53" xfId="0" applyNumberFormat="1" applyFont="1" applyBorder="1" applyAlignment="1" applyProtection="1">
      <alignment vertical="center" wrapText="1"/>
      <protection hidden="1" locked="0"/>
    </xf>
    <xf numFmtId="49" fontId="8" fillId="0" borderId="53" xfId="0" applyNumberFormat="1" applyFont="1" applyFill="1" applyBorder="1" applyAlignment="1" applyProtection="1">
      <alignment vertical="center" wrapText="1"/>
      <protection hidden="1" locked="0"/>
    </xf>
    <xf numFmtId="49" fontId="8" fillId="0" borderId="53" xfId="0" applyNumberFormat="1" applyFont="1" applyFill="1" applyBorder="1" applyAlignment="1" applyProtection="1">
      <alignment vertical="center" wrapText="1"/>
      <protection hidden="1" locked="0"/>
    </xf>
    <xf numFmtId="49" fontId="8" fillId="0" borderId="12" xfId="0" applyNumberFormat="1" applyFont="1" applyBorder="1" applyAlignment="1" applyProtection="1">
      <alignment vertical="center" wrapText="1"/>
      <protection hidden="1" locked="0"/>
    </xf>
    <xf numFmtId="49" fontId="8" fillId="0" borderId="54" xfId="0" applyNumberFormat="1" applyFont="1" applyBorder="1" applyAlignment="1" applyProtection="1">
      <alignment vertical="center" wrapText="1"/>
      <protection hidden="1" locked="0"/>
    </xf>
    <xf numFmtId="49" fontId="8" fillId="0" borderId="55" xfId="0" applyNumberFormat="1" applyFont="1" applyBorder="1" applyAlignment="1" applyProtection="1">
      <alignment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0" fontId="8" fillId="0" borderId="18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/>
    </xf>
    <xf numFmtId="49" fontId="1" fillId="0" borderId="22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3" fontId="9" fillId="38" borderId="0" xfId="0" applyNumberFormat="1" applyFont="1" applyFill="1" applyBorder="1" applyAlignment="1" applyProtection="1">
      <alignment horizontal="center"/>
      <protection hidden="1" locked="0"/>
    </xf>
    <xf numFmtId="49" fontId="9" fillId="38" borderId="21" xfId="0" applyNumberFormat="1" applyFont="1" applyFill="1" applyBorder="1" applyAlignment="1" applyProtection="1">
      <alignment horizontal="left" vertical="center"/>
      <protection hidden="1" locked="0"/>
    </xf>
    <xf numFmtId="4" fontId="0" fillId="38" borderId="12" xfId="0" applyNumberFormat="1" applyFont="1" applyFill="1" applyBorder="1" applyAlignment="1" applyProtection="1">
      <alignment horizontal="right" vertical="center"/>
      <protection locked="0"/>
    </xf>
    <xf numFmtId="4" fontId="8" fillId="38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9" fillId="0" borderId="13" xfId="0" applyNumberFormat="1" applyFont="1" applyFill="1" applyBorder="1" applyAlignment="1" applyProtection="1">
      <alignment horizontal="left" vertical="center"/>
      <protection hidden="1" locked="0"/>
    </xf>
    <xf numFmtId="4" fontId="0" fillId="38" borderId="11" xfId="0" applyNumberFormat="1" applyFont="1" applyFill="1" applyBorder="1" applyAlignment="1" applyProtection="1">
      <alignment horizontal="right" vertical="center"/>
      <protection locked="0"/>
    </xf>
    <xf numFmtId="4" fontId="8" fillId="38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8" borderId="22" xfId="0" applyNumberFormat="1" applyFont="1" applyFill="1" applyBorder="1" applyAlignment="1" applyProtection="1">
      <alignment horizontal="right" vertical="center"/>
      <protection hidden="1" locked="0"/>
    </xf>
    <xf numFmtId="0" fontId="27" fillId="0" borderId="0" xfId="0" applyFont="1" applyAlignment="1">
      <alignment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 vertical="center" textRotation="90" wrapText="1"/>
      <protection locked="0"/>
    </xf>
    <xf numFmtId="0" fontId="1" fillId="0" borderId="57" xfId="0" applyFont="1" applyBorder="1" applyAlignment="1" applyProtection="1">
      <alignment horizontal="center" vertical="center" textRotation="90" wrapText="1"/>
      <protection locked="0"/>
    </xf>
    <xf numFmtId="0" fontId="1" fillId="0" borderId="58" xfId="0" applyFont="1" applyBorder="1" applyAlignment="1" applyProtection="1">
      <alignment horizontal="center" vertical="center" textRotation="90" wrapText="1"/>
      <protection locked="0"/>
    </xf>
    <xf numFmtId="0" fontId="8" fillId="35" borderId="29" xfId="0" applyFont="1" applyFill="1" applyBorder="1" applyAlignment="1" applyProtection="1">
      <alignment horizontal="left"/>
      <protection hidden="1" locked="0"/>
    </xf>
    <xf numFmtId="0" fontId="8" fillId="35" borderId="27" xfId="0" applyFont="1" applyFill="1" applyBorder="1" applyAlignment="1" applyProtection="1">
      <alignment horizontal="left"/>
      <protection hidden="1" locked="0"/>
    </xf>
    <xf numFmtId="0" fontId="1" fillId="39" borderId="28" xfId="0" applyFont="1" applyFill="1" applyBorder="1" applyAlignment="1" applyProtection="1">
      <alignment horizontal="left"/>
      <protection locked="0"/>
    </xf>
    <xf numFmtId="0" fontId="1" fillId="39" borderId="59" xfId="0" applyFont="1" applyFill="1" applyBorder="1" applyAlignment="1" applyProtection="1">
      <alignment horizontal="left"/>
      <protection locked="0"/>
    </xf>
    <xf numFmtId="0" fontId="10" fillId="35" borderId="60" xfId="0" applyFont="1" applyFill="1" applyBorder="1" applyAlignment="1" applyProtection="1">
      <alignment horizontal="center"/>
      <protection hidden="1" locked="0"/>
    </xf>
    <xf numFmtId="0" fontId="10" fillId="35" borderId="59" xfId="0" applyFont="1" applyFill="1" applyBorder="1" applyAlignment="1" applyProtection="1">
      <alignment horizontal="center"/>
      <protection hidden="1" locked="0"/>
    </xf>
    <xf numFmtId="0" fontId="0" fillId="39" borderId="60" xfId="0" applyFont="1" applyFill="1" applyBorder="1" applyAlignment="1">
      <alignment horizontal="left"/>
    </xf>
    <xf numFmtId="0" fontId="0" fillId="39" borderId="30" xfId="0" applyFont="1" applyFill="1" applyBorder="1" applyAlignment="1">
      <alignment horizontal="left"/>
    </xf>
    <xf numFmtId="0" fontId="0" fillId="39" borderId="59" xfId="0" applyFont="1" applyFill="1" applyBorder="1" applyAlignment="1">
      <alignment horizontal="left"/>
    </xf>
    <xf numFmtId="0" fontId="8" fillId="35" borderId="38" xfId="0" applyFont="1" applyFill="1" applyBorder="1" applyAlignment="1" applyProtection="1">
      <alignment horizontal="left"/>
      <protection hidden="1" locked="0"/>
    </xf>
    <xf numFmtId="0" fontId="8" fillId="35" borderId="40" xfId="0" applyFont="1" applyFill="1" applyBorder="1" applyAlignment="1" applyProtection="1">
      <alignment horizontal="left"/>
      <protection hidden="1" locked="0"/>
    </xf>
    <xf numFmtId="0" fontId="1" fillId="39" borderId="61" xfId="0" applyFont="1" applyFill="1" applyBorder="1" applyAlignment="1" applyProtection="1">
      <alignment horizontal="left"/>
      <protection locked="0"/>
    </xf>
    <xf numFmtId="0" fontId="1" fillId="39" borderId="62" xfId="0" applyFont="1" applyFill="1" applyBorder="1" applyAlignment="1" applyProtection="1">
      <alignment horizontal="left"/>
      <protection locked="0"/>
    </xf>
    <xf numFmtId="0" fontId="10" fillId="35" borderId="63" xfId="0" applyFont="1" applyFill="1" applyBorder="1" applyAlignment="1" applyProtection="1">
      <alignment horizontal="center"/>
      <protection hidden="1" locked="0"/>
    </xf>
    <xf numFmtId="0" fontId="10" fillId="35" borderId="62" xfId="0" applyFont="1" applyFill="1" applyBorder="1" applyAlignment="1" applyProtection="1">
      <alignment horizontal="center"/>
      <protection hidden="1" locked="0"/>
    </xf>
    <xf numFmtId="0" fontId="0" fillId="39" borderId="63" xfId="0" applyFont="1" applyFill="1" applyBorder="1" applyAlignment="1">
      <alignment horizontal="left"/>
    </xf>
    <xf numFmtId="0" fontId="0" fillId="39" borderId="64" xfId="0" applyFont="1" applyFill="1" applyBorder="1" applyAlignment="1">
      <alignment horizontal="left"/>
    </xf>
    <xf numFmtId="0" fontId="0" fillId="39" borderId="62" xfId="0" applyFont="1" applyFill="1" applyBorder="1" applyAlignment="1">
      <alignment horizontal="left"/>
    </xf>
    <xf numFmtId="0" fontId="1" fillId="35" borderId="60" xfId="0" applyFont="1" applyFill="1" applyBorder="1" applyAlignment="1">
      <alignment horizontal="left"/>
    </xf>
    <xf numFmtId="0" fontId="1" fillId="35" borderId="55" xfId="0" applyFont="1" applyFill="1" applyBorder="1" applyAlignment="1">
      <alignment horizontal="left"/>
    </xf>
    <xf numFmtId="0" fontId="0" fillId="35" borderId="65" xfId="0" applyFont="1" applyFill="1" applyBorder="1" applyAlignment="1">
      <alignment horizontal="left" wrapText="1"/>
    </xf>
    <xf numFmtId="0" fontId="0" fillId="35" borderId="54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left" wrapText="1"/>
    </xf>
    <xf numFmtId="0" fontId="0" fillId="35" borderId="66" xfId="0" applyFont="1" applyFill="1" applyBorder="1" applyAlignment="1">
      <alignment horizontal="left" wrapText="1"/>
    </xf>
    <xf numFmtId="0" fontId="0" fillId="35" borderId="35" xfId="0" applyFont="1" applyFill="1" applyBorder="1" applyAlignment="1">
      <alignment horizontal="left" wrapText="1"/>
    </xf>
    <xf numFmtId="0" fontId="0" fillId="35" borderId="67" xfId="0" applyFont="1" applyFill="1" applyBorder="1" applyAlignment="1">
      <alignment horizontal="left" wrapText="1"/>
    </xf>
    <xf numFmtId="0" fontId="0" fillId="0" borderId="68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4" fontId="0" fillId="0" borderId="61" xfId="0" applyNumberFormat="1" applyFont="1" applyFill="1" applyBorder="1" applyAlignment="1">
      <alignment horizontal="center"/>
    </xf>
    <xf numFmtId="14" fontId="0" fillId="0" borderId="64" xfId="0" applyNumberFormat="1" applyFont="1" applyFill="1" applyBorder="1" applyAlignment="1">
      <alignment horizontal="center"/>
    </xf>
    <xf numFmtId="14" fontId="0" fillId="0" borderId="62" xfId="0" applyNumberFormat="1" applyFont="1" applyFill="1" applyBorder="1" applyAlignment="1">
      <alignment horizontal="center"/>
    </xf>
    <xf numFmtId="0" fontId="8" fillId="35" borderId="14" xfId="0" applyFont="1" applyFill="1" applyBorder="1" applyAlignment="1" applyProtection="1">
      <alignment horizontal="center" vertical="center" wrapText="1"/>
      <protection hidden="1" locked="0"/>
    </xf>
    <xf numFmtId="0" fontId="8" fillId="35" borderId="44" xfId="0" applyFont="1" applyFill="1" applyBorder="1" applyAlignment="1" applyProtection="1">
      <alignment horizontal="center" vertical="center" wrapText="1"/>
      <protection hidden="1" locked="0"/>
    </xf>
    <xf numFmtId="0" fontId="20" fillId="35" borderId="14" xfId="0" applyFont="1" applyFill="1" applyBorder="1" applyAlignment="1" applyProtection="1">
      <alignment horizontal="center" vertical="center" wrapText="1"/>
      <protection hidden="1" locked="0"/>
    </xf>
    <xf numFmtId="0" fontId="20" fillId="35" borderId="44" xfId="0" applyFont="1" applyFill="1" applyBorder="1" applyAlignment="1" applyProtection="1">
      <alignment horizontal="center" vertical="center" wrapText="1"/>
      <protection hidden="1" locked="0"/>
    </xf>
    <xf numFmtId="0" fontId="10" fillId="0" borderId="31" xfId="0" applyFont="1" applyFill="1" applyBorder="1" applyAlignment="1" applyProtection="1">
      <alignment horizontal="center"/>
      <protection hidden="1" locked="0"/>
    </xf>
    <xf numFmtId="0" fontId="10" fillId="0" borderId="69" xfId="0" applyFont="1" applyFill="1" applyBorder="1" applyAlignment="1" applyProtection="1">
      <alignment horizontal="center"/>
      <protection hidden="1" locked="0"/>
    </xf>
    <xf numFmtId="0" fontId="10" fillId="0" borderId="48" xfId="0" applyFont="1" applyFill="1" applyBorder="1" applyAlignment="1" applyProtection="1">
      <alignment horizontal="center"/>
      <protection hidden="1" locked="0"/>
    </xf>
    <xf numFmtId="49" fontId="18" fillId="32" borderId="31" xfId="0" applyNumberFormat="1" applyFont="1" applyFill="1" applyBorder="1" applyAlignment="1" applyProtection="1">
      <alignment horizontal="center"/>
      <protection hidden="1" locked="0"/>
    </xf>
    <xf numFmtId="0" fontId="19" fillId="0" borderId="69" xfId="0" applyFont="1" applyBorder="1" applyAlignment="1">
      <alignment/>
    </xf>
    <xf numFmtId="0" fontId="19" fillId="0" borderId="48" xfId="0" applyFont="1" applyBorder="1" applyAlignment="1">
      <alignment/>
    </xf>
    <xf numFmtId="0" fontId="8" fillId="35" borderId="70" xfId="0" applyFont="1" applyFill="1" applyBorder="1" applyAlignment="1" applyProtection="1">
      <alignment horizontal="center" vertical="center" wrapText="1"/>
      <protection hidden="1" locked="0"/>
    </xf>
    <xf numFmtId="0" fontId="8" fillId="35" borderId="71" xfId="0" applyFont="1" applyFill="1" applyBorder="1" applyAlignment="1" applyProtection="1">
      <alignment horizontal="center" vertical="center" wrapText="1"/>
      <protection hidden="1" locked="0"/>
    </xf>
    <xf numFmtId="0" fontId="8" fillId="35" borderId="28" xfId="0" applyFont="1" applyFill="1" applyBorder="1" applyAlignment="1" applyProtection="1">
      <alignment horizontal="center" vertical="center"/>
      <protection hidden="1" locked="0"/>
    </xf>
    <xf numFmtId="0" fontId="8" fillId="35" borderId="55" xfId="0" applyFont="1" applyFill="1" applyBorder="1" applyAlignment="1" applyProtection="1">
      <alignment horizontal="center" vertical="center"/>
      <protection hidden="1" locked="0"/>
    </xf>
    <xf numFmtId="0" fontId="8" fillId="35" borderId="32" xfId="0" applyFont="1" applyFill="1" applyBorder="1" applyAlignment="1" applyProtection="1">
      <alignment horizontal="center" vertical="center" wrapText="1"/>
      <protection hidden="1" locked="0"/>
    </xf>
    <xf numFmtId="0" fontId="8" fillId="35" borderId="18" xfId="0" applyFont="1" applyFill="1" applyBorder="1" applyAlignment="1" applyProtection="1">
      <alignment horizontal="center" vertical="center" wrapText="1"/>
      <protection hidden="1" locked="0"/>
    </xf>
    <xf numFmtId="0" fontId="8" fillId="35" borderId="19" xfId="0" applyFont="1" applyFill="1" applyBorder="1" applyAlignment="1" applyProtection="1">
      <alignment horizontal="center" vertical="center" wrapText="1"/>
      <protection hidden="1" locked="0"/>
    </xf>
    <xf numFmtId="0" fontId="8" fillId="35" borderId="72" xfId="0" applyFont="1" applyFill="1" applyBorder="1" applyAlignment="1" applyProtection="1">
      <alignment horizontal="center" vertical="center" wrapText="1"/>
      <protection hidden="1" locked="0"/>
    </xf>
    <xf numFmtId="0" fontId="8" fillId="35" borderId="23" xfId="0" applyFont="1" applyFill="1" applyBorder="1" applyAlignment="1" applyProtection="1">
      <alignment horizontal="center" vertical="center" wrapText="1"/>
      <protection hidden="1" locked="0"/>
    </xf>
    <xf numFmtId="0" fontId="8" fillId="35" borderId="73" xfId="0" applyFont="1" applyFill="1" applyBorder="1" applyAlignment="1" applyProtection="1">
      <alignment horizontal="center" vertical="center" wrapText="1"/>
      <protection hidden="1" locked="0"/>
    </xf>
    <xf numFmtId="4" fontId="8" fillId="3" borderId="20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74" xfId="48" applyFont="1" applyFill="1" applyBorder="1" applyAlignment="1" applyProtection="1">
      <alignment horizontal="center" vertical="center" wrapText="1"/>
      <protection hidden="1" locked="0"/>
    </xf>
    <xf numFmtId="0" fontId="10" fillId="35" borderId="75" xfId="48" applyFont="1" applyFill="1" applyBorder="1" applyAlignment="1" applyProtection="1">
      <alignment horizontal="center" vertical="center" wrapText="1"/>
      <protection hidden="1" locked="0"/>
    </xf>
    <xf numFmtId="0" fontId="10" fillId="35" borderId="42" xfId="48" applyFont="1" applyFill="1" applyBorder="1" applyAlignment="1" applyProtection="1">
      <alignment horizontal="center" vertical="center" wrapText="1"/>
      <protection hidden="1" locked="0"/>
    </xf>
    <xf numFmtId="4" fontId="8" fillId="3" borderId="27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69" xfId="0" applyFont="1" applyFill="1" applyBorder="1" applyAlignment="1" applyProtection="1">
      <alignment horizontal="center"/>
      <protection locked="0"/>
    </xf>
    <xf numFmtId="0" fontId="1" fillId="36" borderId="52" xfId="0" applyFont="1" applyFill="1" applyBorder="1" applyAlignment="1" applyProtection="1">
      <alignment horizontal="center"/>
      <protection locked="0"/>
    </xf>
    <xf numFmtId="0" fontId="8" fillId="35" borderId="56" xfId="0" applyFont="1" applyFill="1" applyBorder="1" applyAlignment="1" applyProtection="1">
      <alignment horizontal="center" vertical="center" wrapText="1"/>
      <protection hidden="1" locked="0"/>
    </xf>
    <xf numFmtId="0" fontId="8" fillId="35" borderId="57" xfId="0" applyFont="1" applyFill="1" applyBorder="1" applyAlignment="1" applyProtection="1">
      <alignment horizontal="center" vertical="center" wrapText="1"/>
      <protection hidden="1" locked="0"/>
    </xf>
    <xf numFmtId="0" fontId="8" fillId="35" borderId="58" xfId="0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35" borderId="76" xfId="0" applyFont="1" applyFill="1" applyBorder="1" applyAlignment="1" applyProtection="1">
      <alignment horizontal="center" vertical="center" wrapText="1"/>
      <protection locked="0"/>
    </xf>
    <xf numFmtId="0" fontId="0" fillId="35" borderId="77" xfId="0" applyFont="1" applyFill="1" applyBorder="1" applyAlignment="1" applyProtection="1">
      <alignment horizontal="center" vertical="center" wrapText="1"/>
      <protection locked="0"/>
    </xf>
    <xf numFmtId="0" fontId="0" fillId="35" borderId="43" xfId="0" applyFont="1" applyFill="1" applyBorder="1" applyAlignment="1" applyProtection="1">
      <alignment horizontal="center" vertical="center" wrapText="1"/>
      <protection locked="0"/>
    </xf>
    <xf numFmtId="0" fontId="8" fillId="35" borderId="30" xfId="0" applyFont="1" applyFill="1" applyBorder="1" applyAlignment="1" applyProtection="1">
      <alignment horizontal="center" vertical="center"/>
      <protection hidden="1" locked="0"/>
    </xf>
    <xf numFmtId="0" fontId="0" fillId="35" borderId="70" xfId="0" applyFont="1" applyFill="1" applyBorder="1" applyAlignment="1" applyProtection="1">
      <alignment horizontal="center" vertical="center" wrapText="1"/>
      <protection locked="0"/>
    </xf>
    <xf numFmtId="0" fontId="0" fillId="35" borderId="71" xfId="0" applyFont="1" applyFill="1" applyBorder="1" applyAlignment="1" applyProtection="1">
      <alignment horizontal="center" vertical="center" wrapText="1"/>
      <protection locked="0"/>
    </xf>
    <xf numFmtId="0" fontId="0" fillId="35" borderId="44" xfId="0" applyFont="1" applyFill="1" applyBorder="1" applyAlignment="1" applyProtection="1">
      <alignment horizontal="center" vertical="center" wrapText="1"/>
      <protection locked="0"/>
    </xf>
    <xf numFmtId="0" fontId="8" fillId="35" borderId="78" xfId="0" applyFont="1" applyFill="1" applyBorder="1" applyAlignment="1" applyProtection="1">
      <alignment horizontal="center" vertical="center" wrapText="1"/>
      <protection hidden="1" locked="0"/>
    </xf>
    <xf numFmtId="0" fontId="8" fillId="35" borderId="51" xfId="0" applyFont="1" applyFill="1" applyBorder="1" applyAlignment="1" applyProtection="1">
      <alignment horizontal="center" vertical="center" wrapText="1"/>
      <protection hidden="1" locked="0"/>
    </xf>
    <xf numFmtId="0" fontId="8" fillId="35" borderId="45" xfId="0" applyFont="1" applyFill="1" applyBorder="1" applyAlignment="1" applyProtection="1">
      <alignment horizontal="center" vertical="center" wrapText="1"/>
      <protection hidden="1" locked="0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3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36" borderId="69" xfId="0" applyNumberFormat="1" applyFont="1" applyFill="1" applyBorder="1" applyAlignment="1" applyProtection="1">
      <alignment horizontal="center" vertical="center"/>
      <protection locked="0"/>
    </xf>
    <xf numFmtId="0" fontId="3" fillId="36" borderId="48" xfId="0" applyNumberFormat="1" applyFont="1" applyFill="1" applyBorder="1" applyAlignment="1" applyProtection="1">
      <alignment horizontal="center" vertical="center"/>
      <protection locked="0"/>
    </xf>
    <xf numFmtId="0" fontId="8" fillId="36" borderId="31" xfId="0" applyNumberFormat="1" applyFont="1" applyFill="1" applyBorder="1" applyAlignment="1" applyProtection="1">
      <alignment horizontal="center" vertical="center"/>
      <protection hidden="1" locked="0"/>
    </xf>
    <xf numFmtId="0" fontId="8" fillId="36" borderId="69" xfId="0" applyNumberFormat="1" applyFont="1" applyFill="1" applyBorder="1" applyAlignment="1" applyProtection="1">
      <alignment horizontal="center" vertical="center"/>
      <protection hidden="1" locked="0"/>
    </xf>
    <xf numFmtId="0" fontId="8" fillId="36" borderId="48" xfId="0" applyNumberFormat="1" applyFont="1" applyFill="1" applyBorder="1" applyAlignment="1" applyProtection="1">
      <alignment horizontal="center" vertical="center"/>
      <protection hidden="1" locked="0"/>
    </xf>
    <xf numFmtId="189" fontId="10" fillId="0" borderId="7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6" xfId="0" applyFont="1" applyFill="1" applyBorder="1" applyAlignment="1" applyProtection="1">
      <alignment horizontal="center" vertical="center" textRotation="90" wrapText="1"/>
      <protection locked="0"/>
    </xf>
    <xf numFmtId="0" fontId="0" fillId="0" borderId="57" xfId="0" applyFont="1" applyFill="1" applyBorder="1" applyAlignment="1" applyProtection="1">
      <alignment horizontal="center" vertical="center" textRotation="90" wrapText="1"/>
      <protection locked="0"/>
    </xf>
    <xf numFmtId="0" fontId="0" fillId="0" borderId="35" xfId="0" applyFont="1" applyFill="1" applyBorder="1" applyAlignment="1" applyProtection="1">
      <alignment horizontal="center" vertical="center" textRotation="90" wrapText="1"/>
      <protection locked="0"/>
    </xf>
    <xf numFmtId="0" fontId="1" fillId="37" borderId="56" xfId="0" applyFont="1" applyFill="1" applyBorder="1" applyAlignment="1" applyProtection="1">
      <alignment horizontal="center" vertical="center" textRotation="90" wrapText="1"/>
      <protection locked="0"/>
    </xf>
    <xf numFmtId="0" fontId="1" fillId="37" borderId="57" xfId="0" applyFont="1" applyFill="1" applyBorder="1" applyAlignment="1" applyProtection="1">
      <alignment horizontal="center" vertical="center" textRotation="90" wrapText="1"/>
      <protection locked="0"/>
    </xf>
    <xf numFmtId="0" fontId="1" fillId="37" borderId="58" xfId="0" applyFont="1" applyFill="1" applyBorder="1" applyAlignment="1" applyProtection="1">
      <alignment horizontal="center" vertical="center" textRotation="90" wrapText="1"/>
      <protection locked="0"/>
    </xf>
    <xf numFmtId="0" fontId="0" fillId="0" borderId="13" xfId="0" applyFont="1" applyBorder="1" applyAlignment="1">
      <alignment wrapText="1"/>
    </xf>
    <xf numFmtId="0" fontId="1" fillId="35" borderId="29" xfId="0" applyFont="1" applyFill="1" applyBorder="1" applyAlignment="1">
      <alignment horizontal="right"/>
    </xf>
    <xf numFmtId="0" fontId="1" fillId="35" borderId="20" xfId="0" applyFont="1" applyFill="1" applyBorder="1" applyAlignment="1">
      <alignment horizontal="right"/>
    </xf>
    <xf numFmtId="0" fontId="8" fillId="33" borderId="69" xfId="0" applyFont="1" applyFill="1" applyBorder="1" applyAlignment="1" applyProtection="1">
      <alignment horizontal="left" vertical="center"/>
      <protection hidden="1" locked="0"/>
    </xf>
    <xf numFmtId="0" fontId="8" fillId="33" borderId="48" xfId="0" applyFont="1" applyFill="1" applyBorder="1" applyAlignment="1" applyProtection="1">
      <alignment horizontal="left" vertical="center"/>
      <protection hidden="1" locked="0"/>
    </xf>
    <xf numFmtId="0" fontId="8" fillId="34" borderId="69" xfId="0" applyFont="1" applyFill="1" applyBorder="1" applyAlignment="1" applyProtection="1">
      <alignment horizontal="center" vertical="center"/>
      <protection hidden="1" locked="0"/>
    </xf>
    <xf numFmtId="0" fontId="8" fillId="34" borderId="48" xfId="0" applyFont="1" applyFill="1" applyBorder="1" applyAlignment="1" applyProtection="1">
      <alignment horizontal="center" vertical="center"/>
      <protection hidden="1" locked="0"/>
    </xf>
    <xf numFmtId="195" fontId="12" fillId="0" borderId="18" xfId="0" applyNumberFormat="1" applyFont="1" applyFill="1" applyBorder="1" applyAlignment="1" applyProtection="1">
      <alignment horizontal="center" vertical="center"/>
      <protection hidden="1" locked="0"/>
    </xf>
    <xf numFmtId="3" fontId="8" fillId="35" borderId="29" xfId="0" applyNumberFormat="1" applyFont="1" applyFill="1" applyBorder="1" applyAlignment="1" applyProtection="1">
      <alignment horizontal="center" vertical="center"/>
      <protection hidden="1" locked="0"/>
    </xf>
    <xf numFmtId="3" fontId="8" fillId="35" borderId="27" xfId="0" applyNumberFormat="1" applyFont="1" applyFill="1" applyBorder="1" applyAlignment="1" applyProtection="1">
      <alignment horizontal="center" vertical="center"/>
      <protection hidden="1" locked="0"/>
    </xf>
    <xf numFmtId="3" fontId="8" fillId="35" borderId="20" xfId="0" applyNumberFormat="1" applyFont="1" applyFill="1" applyBorder="1" applyAlignment="1" applyProtection="1">
      <alignment horizontal="center" vertical="center"/>
      <protection hidden="1" locked="0"/>
    </xf>
    <xf numFmtId="14" fontId="0" fillId="39" borderId="31" xfId="0" applyNumberFormat="1" applyFont="1" applyFill="1" applyBorder="1" applyAlignment="1" applyProtection="1">
      <alignment horizontal="center"/>
      <protection hidden="1" locked="0"/>
    </xf>
    <xf numFmtId="14" fontId="0" fillId="39" borderId="48" xfId="0" applyNumberFormat="1" applyFont="1" applyFill="1" applyBorder="1" applyAlignment="1" applyProtection="1">
      <alignment horizontal="center"/>
      <protection hidden="1" locked="0"/>
    </xf>
    <xf numFmtId="0" fontId="0" fillId="0" borderId="6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189" fontId="7" fillId="36" borderId="31" xfId="0" applyNumberFormat="1" applyFont="1" applyFill="1" applyBorder="1" applyAlignment="1" applyProtection="1">
      <alignment horizontal="center" vertical="center"/>
      <protection hidden="1" locked="0"/>
    </xf>
    <xf numFmtId="189" fontId="7" fillId="36" borderId="69" xfId="0" applyNumberFormat="1" applyFont="1" applyFill="1" applyBorder="1" applyAlignment="1" applyProtection="1">
      <alignment horizontal="center" vertical="center"/>
      <protection hidden="1" locked="0"/>
    </xf>
    <xf numFmtId="189" fontId="7" fillId="36" borderId="48" xfId="0" applyNumberFormat="1" applyFont="1" applyFill="1" applyBorder="1" applyAlignment="1" applyProtection="1">
      <alignment horizontal="center" vertical="center"/>
      <protection hidden="1" locked="0"/>
    </xf>
    <xf numFmtId="3" fontId="8" fillId="33" borderId="31" xfId="0" applyNumberFormat="1" applyFont="1" applyFill="1" applyBorder="1" applyAlignment="1" applyProtection="1">
      <alignment horizontal="left" vertical="center"/>
      <protection hidden="1" locked="0"/>
    </xf>
    <xf numFmtId="3" fontId="8" fillId="33" borderId="69" xfId="0" applyNumberFormat="1" applyFont="1" applyFill="1" applyBorder="1" applyAlignment="1" applyProtection="1">
      <alignment horizontal="left" vertical="center"/>
      <protection hidden="1" locked="0"/>
    </xf>
    <xf numFmtId="3" fontId="8" fillId="33" borderId="48" xfId="0" applyNumberFormat="1" applyFont="1" applyFill="1" applyBorder="1" applyAlignment="1" applyProtection="1">
      <alignment horizontal="left" vertical="center"/>
      <protection hidden="1" locked="0"/>
    </xf>
    <xf numFmtId="0" fontId="1" fillId="0" borderId="2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89" fontId="8" fillId="35" borderId="11" xfId="0" applyNumberFormat="1" applyFont="1" applyFill="1" applyBorder="1" applyAlignment="1" applyProtection="1">
      <alignment horizontal="left" vertical="top" wrapText="1"/>
      <protection hidden="1" locked="0"/>
    </xf>
    <xf numFmtId="189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3" fontId="8" fillId="35" borderId="11" xfId="0" applyNumberFormat="1" applyFont="1" applyFill="1" applyBorder="1" applyAlignment="1" applyProtection="1">
      <alignment horizontal="left" vertical="center"/>
      <protection hidden="1" locked="0"/>
    </xf>
    <xf numFmtId="3" fontId="8" fillId="35" borderId="13" xfId="0" applyNumberFormat="1" applyFont="1" applyFill="1" applyBorder="1" applyAlignment="1" applyProtection="1">
      <alignment horizontal="left" vertical="center"/>
      <protection hidden="1" locked="0"/>
    </xf>
    <xf numFmtId="3" fontId="8" fillId="35" borderId="38" xfId="0" applyNumberFormat="1" applyFont="1" applyFill="1" applyBorder="1" applyAlignment="1" applyProtection="1">
      <alignment horizontal="left" vertical="center"/>
      <protection hidden="1" locked="0"/>
    </xf>
    <xf numFmtId="3" fontId="8" fillId="35" borderId="40" xfId="0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3"/>
  <sheetViews>
    <sheetView tabSelected="1" view="pageBreakPreview" zoomScale="75" zoomScaleNormal="75" zoomScaleSheetLayoutView="75" zoomScalePageLayoutView="0" workbookViewId="0" topLeftCell="K1">
      <selection activeCell="R9" sqref="R9"/>
    </sheetView>
  </sheetViews>
  <sheetFormatPr defaultColWidth="7.8515625" defaultRowHeight="12.75"/>
  <cols>
    <col min="1" max="1" width="7.7109375" style="5" customWidth="1"/>
    <col min="2" max="2" width="8.7109375" style="5" customWidth="1"/>
    <col min="3" max="3" width="37.7109375" style="5" customWidth="1"/>
    <col min="4" max="4" width="17.28125" style="5" customWidth="1"/>
    <col min="5" max="5" width="84.00390625" style="177" customWidth="1"/>
    <col min="6" max="6" width="11.7109375" style="5" customWidth="1"/>
    <col min="7" max="7" width="12.28125" style="5" customWidth="1"/>
    <col min="8" max="8" width="11.140625" style="5" customWidth="1"/>
    <col min="9" max="9" width="27.421875" style="5" bestFit="1" customWidth="1"/>
    <col min="10" max="12" width="11.28125" style="5" customWidth="1"/>
    <col min="13" max="13" width="8.28125" style="5" customWidth="1"/>
    <col min="14" max="14" width="10.421875" style="5" customWidth="1"/>
    <col min="15" max="15" width="10.421875" style="5" bestFit="1" customWidth="1"/>
    <col min="16" max="17" width="10.57421875" style="5" customWidth="1"/>
    <col min="18" max="18" width="12.140625" style="5" customWidth="1"/>
    <col min="19" max="19" width="8.28125" style="5" customWidth="1"/>
    <col min="20" max="21" width="15.28125" style="5" customWidth="1"/>
    <col min="22" max="22" width="14.7109375" style="5" customWidth="1"/>
    <col min="23" max="23" width="20.00390625" style="5" customWidth="1"/>
    <col min="24" max="24" width="17.28125" style="5" bestFit="1" customWidth="1"/>
    <col min="25" max="26" width="9.28125" style="5" bestFit="1" customWidth="1"/>
    <col min="27" max="16384" width="7.8515625" style="5" customWidth="1"/>
  </cols>
  <sheetData>
    <row r="1" spans="1:43" ht="24" customHeight="1" thickBot="1">
      <c r="A1" s="7" t="s">
        <v>116</v>
      </c>
      <c r="B1" s="93"/>
      <c r="C1" s="93"/>
      <c r="D1" s="93"/>
      <c r="E1" s="185"/>
      <c r="F1" s="94"/>
      <c r="G1" s="94"/>
      <c r="H1" s="94"/>
      <c r="I1" s="324" t="s">
        <v>139</v>
      </c>
      <c r="J1" s="325"/>
      <c r="K1" s="162"/>
      <c r="L1" s="163"/>
      <c r="M1" s="94"/>
      <c r="N1" s="94"/>
      <c r="O1" s="94"/>
      <c r="P1" s="94"/>
      <c r="Q1" s="94"/>
      <c r="R1" s="95"/>
      <c r="S1" s="95"/>
      <c r="AP1" t="s">
        <v>35</v>
      </c>
      <c r="AQ1" s="44" t="s">
        <v>36</v>
      </c>
    </row>
    <row r="2" spans="1:43" s="3" customFormat="1" ht="24" thickBot="1">
      <c r="A2" s="8"/>
      <c r="B2" s="8"/>
      <c r="C2" s="8"/>
      <c r="D2" s="8"/>
      <c r="E2" s="186"/>
      <c r="F2" s="9"/>
      <c r="G2" s="9"/>
      <c r="H2" s="9"/>
      <c r="I2" s="8"/>
      <c r="J2" s="8"/>
      <c r="K2" s="8"/>
      <c r="L2" s="10"/>
      <c r="M2" s="10"/>
      <c r="N2" s="10"/>
      <c r="O2" s="10"/>
      <c r="P2" s="10"/>
      <c r="Q2" s="10"/>
      <c r="R2" s="10"/>
      <c r="S2" s="10"/>
      <c r="T2" s="204"/>
      <c r="U2" s="10"/>
      <c r="V2" s="359" t="s">
        <v>242</v>
      </c>
      <c r="W2" s="212"/>
      <c r="AP2"/>
      <c r="AQ2" s="44" t="s">
        <v>37</v>
      </c>
    </row>
    <row r="3" spans="1:43" s="3" customFormat="1" ht="15">
      <c r="A3" s="11"/>
      <c r="B3" s="218" t="s">
        <v>2</v>
      </c>
      <c r="C3" s="219"/>
      <c r="D3" s="219"/>
      <c r="E3" s="219"/>
      <c r="F3" s="220">
        <v>3</v>
      </c>
      <c r="G3" s="221"/>
      <c r="H3" s="222" t="s">
        <v>1</v>
      </c>
      <c r="I3" s="223"/>
      <c r="J3" s="224" t="s">
        <v>121</v>
      </c>
      <c r="K3" s="225"/>
      <c r="L3" s="225"/>
      <c r="M3" s="225"/>
      <c r="N3" s="225"/>
      <c r="O3" s="225"/>
      <c r="P3" s="225"/>
      <c r="Q3" s="226"/>
      <c r="R3" s="10"/>
      <c r="S3" s="10"/>
      <c r="T3" s="10"/>
      <c r="U3" s="10"/>
      <c r="V3" s="360" t="s">
        <v>243</v>
      </c>
      <c r="AP3" t="s">
        <v>38</v>
      </c>
      <c r="AQ3" s="44" t="s">
        <v>39</v>
      </c>
    </row>
    <row r="4" spans="1:43" s="3" customFormat="1" ht="15.75" thickBot="1">
      <c r="A4" s="8"/>
      <c r="B4" s="227" t="s">
        <v>3</v>
      </c>
      <c r="C4" s="228"/>
      <c r="D4" s="228"/>
      <c r="E4" s="228"/>
      <c r="F4" s="229" t="s">
        <v>120</v>
      </c>
      <c r="G4" s="230"/>
      <c r="H4" s="231" t="s">
        <v>0</v>
      </c>
      <c r="I4" s="232"/>
      <c r="J4" s="233" t="s">
        <v>119</v>
      </c>
      <c r="K4" s="234"/>
      <c r="L4" s="234"/>
      <c r="M4" s="234"/>
      <c r="N4" s="234"/>
      <c r="O4" s="234"/>
      <c r="P4" s="234"/>
      <c r="Q4" s="235"/>
      <c r="R4" s="10"/>
      <c r="S4" s="10"/>
      <c r="T4" s="10"/>
      <c r="U4" s="10"/>
      <c r="V4" s="96"/>
      <c r="AP4" t="s">
        <v>40</v>
      </c>
      <c r="AQ4" s="44" t="s">
        <v>41</v>
      </c>
    </row>
    <row r="5" spans="1:43" s="3" customFormat="1" ht="15.75" thickBot="1">
      <c r="A5" s="11"/>
      <c r="B5" s="11"/>
      <c r="C5" s="11"/>
      <c r="D5" s="11"/>
      <c r="E5" s="187"/>
      <c r="F5" s="9"/>
      <c r="G5" s="9"/>
      <c r="K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96"/>
      <c r="AP5" t="s">
        <v>42</v>
      </c>
      <c r="AQ5" s="44" t="s">
        <v>43</v>
      </c>
    </row>
    <row r="6" spans="1:43" s="3" customFormat="1" ht="15.75" thickBot="1">
      <c r="A6" s="11"/>
      <c r="B6" s="236" t="s">
        <v>4</v>
      </c>
      <c r="C6" s="237"/>
      <c r="D6" s="45" t="s">
        <v>44</v>
      </c>
      <c r="E6" s="188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7"/>
      <c r="AP6" t="s">
        <v>45</v>
      </c>
      <c r="AQ6" s="44" t="s">
        <v>46</v>
      </c>
    </row>
    <row r="7" spans="1:43" s="3" customFormat="1" ht="15.75" customHeight="1">
      <c r="A7" s="11"/>
      <c r="B7" s="238" t="s">
        <v>47</v>
      </c>
      <c r="C7" s="239"/>
      <c r="D7" s="244" t="s">
        <v>115</v>
      </c>
      <c r="E7" s="188"/>
      <c r="F7" s="9"/>
      <c r="G7" s="9"/>
      <c r="H7" s="98" t="s">
        <v>5</v>
      </c>
      <c r="I7" s="247">
        <v>24.87</v>
      </c>
      <c r="J7" s="248"/>
      <c r="K7" s="249"/>
      <c r="L7" s="10"/>
      <c r="M7" s="10"/>
      <c r="N7" s="10"/>
      <c r="O7" s="10"/>
      <c r="P7" s="10"/>
      <c r="Q7" s="10"/>
      <c r="R7" s="10"/>
      <c r="S7" s="10"/>
      <c r="T7" s="10"/>
      <c r="U7" s="10"/>
      <c r="V7" s="96"/>
      <c r="AP7" t="s">
        <v>48</v>
      </c>
      <c r="AQ7" s="44" t="s">
        <v>49</v>
      </c>
    </row>
    <row r="8" spans="1:43" s="3" customFormat="1" ht="15.75" thickBot="1">
      <c r="A8" s="8"/>
      <c r="B8" s="240"/>
      <c r="C8" s="241"/>
      <c r="D8" s="245"/>
      <c r="E8" s="188"/>
      <c r="F8" s="9"/>
      <c r="G8" s="9"/>
      <c r="H8" s="99" t="s">
        <v>6</v>
      </c>
      <c r="I8" s="250">
        <v>41046</v>
      </c>
      <c r="J8" s="251"/>
      <c r="K8" s="252"/>
      <c r="L8" s="10"/>
      <c r="M8" s="10"/>
      <c r="N8" s="10"/>
      <c r="O8" s="10"/>
      <c r="P8" s="10"/>
      <c r="Q8" s="10"/>
      <c r="R8" s="10"/>
      <c r="S8" s="10"/>
      <c r="T8" s="10"/>
      <c r="U8" s="10"/>
      <c r="V8" s="96"/>
      <c r="AP8" t="s">
        <v>50</v>
      </c>
      <c r="AQ8" s="44" t="s">
        <v>51</v>
      </c>
    </row>
    <row r="9" spans="1:43" s="3" customFormat="1" ht="15.75" thickBot="1">
      <c r="A9" s="8"/>
      <c r="B9" s="242"/>
      <c r="C9" s="243"/>
      <c r="D9" s="246"/>
      <c r="E9" s="188"/>
      <c r="F9" s="9"/>
      <c r="G9" s="9"/>
      <c r="H9" s="9"/>
      <c r="I9" s="8"/>
      <c r="J9" s="8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96"/>
      <c r="AP9" t="s">
        <v>52</v>
      </c>
      <c r="AQ9" s="44" t="s">
        <v>53</v>
      </c>
    </row>
    <row r="10" spans="1:43" s="101" customFormat="1" ht="15" thickBot="1">
      <c r="A10" s="100"/>
      <c r="B10" s="100"/>
      <c r="C10" s="100"/>
      <c r="D10" s="100"/>
      <c r="E10" s="189"/>
      <c r="F10" s="13"/>
      <c r="G10" s="13"/>
      <c r="H10" s="13"/>
      <c r="I10" s="13"/>
      <c r="J10" s="12"/>
      <c r="K10" s="14"/>
      <c r="L10" s="15"/>
      <c r="M10" s="15"/>
      <c r="N10" s="15"/>
      <c r="O10" s="15"/>
      <c r="P10" s="15"/>
      <c r="Q10" s="15"/>
      <c r="R10" s="16"/>
      <c r="S10" s="16"/>
      <c r="T10" s="16"/>
      <c r="U10" s="16"/>
      <c r="AP10" t="s">
        <v>54</v>
      </c>
      <c r="AQ10" s="44" t="s">
        <v>55</v>
      </c>
    </row>
    <row r="11" spans="1:43" ht="13.5" customHeight="1" thickBot="1">
      <c r="A11" s="102"/>
      <c r="B11" s="257" t="s">
        <v>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9"/>
      <c r="T11" s="260" t="s">
        <v>8</v>
      </c>
      <c r="U11" s="261"/>
      <c r="V11" s="261"/>
      <c r="W11" s="262"/>
      <c r="AP11" t="s">
        <v>56</v>
      </c>
      <c r="AQ11" s="44" t="s">
        <v>25</v>
      </c>
    </row>
    <row r="12" spans="1:43" ht="12.75" customHeight="1">
      <c r="A12" s="286"/>
      <c r="B12" s="288" t="s">
        <v>57</v>
      </c>
      <c r="C12" s="265" t="s">
        <v>9</v>
      </c>
      <c r="D12" s="291"/>
      <c r="E12" s="291"/>
      <c r="F12" s="266"/>
      <c r="G12" s="292" t="s">
        <v>10</v>
      </c>
      <c r="H12" s="263" t="s">
        <v>11</v>
      </c>
      <c r="I12" s="265" t="s">
        <v>12</v>
      </c>
      <c r="J12" s="266"/>
      <c r="K12" s="263" t="s">
        <v>13</v>
      </c>
      <c r="L12" s="263" t="s">
        <v>14</v>
      </c>
      <c r="M12" s="295" t="s">
        <v>58</v>
      </c>
      <c r="N12" s="267" t="s">
        <v>59</v>
      </c>
      <c r="O12" s="268"/>
      <c r="P12" s="268"/>
      <c r="Q12" s="269"/>
      <c r="R12" s="283" t="s">
        <v>60</v>
      </c>
      <c r="S12" s="275" t="s">
        <v>15</v>
      </c>
      <c r="T12" s="278" t="s">
        <v>104</v>
      </c>
      <c r="U12" s="298"/>
      <c r="V12" s="278" t="s">
        <v>26</v>
      </c>
      <c r="W12" s="273" t="s">
        <v>61</v>
      </c>
      <c r="AQ12" s="44" t="s">
        <v>62</v>
      </c>
    </row>
    <row r="13" spans="1:23" ht="12.75" customHeight="1">
      <c r="A13" s="287"/>
      <c r="B13" s="289"/>
      <c r="C13" s="253" t="s">
        <v>16</v>
      </c>
      <c r="D13" s="255" t="s">
        <v>63</v>
      </c>
      <c r="E13" s="253" t="s">
        <v>17</v>
      </c>
      <c r="F13" s="253" t="s">
        <v>18</v>
      </c>
      <c r="G13" s="293"/>
      <c r="H13" s="264"/>
      <c r="I13" s="253" t="s">
        <v>19</v>
      </c>
      <c r="J13" s="253" t="s">
        <v>20</v>
      </c>
      <c r="K13" s="264"/>
      <c r="L13" s="264"/>
      <c r="M13" s="296"/>
      <c r="N13" s="270"/>
      <c r="O13" s="271"/>
      <c r="P13" s="271"/>
      <c r="Q13" s="272"/>
      <c r="R13" s="284"/>
      <c r="S13" s="276"/>
      <c r="T13" s="299"/>
      <c r="U13" s="299"/>
      <c r="V13" s="279"/>
      <c r="W13" s="274"/>
    </row>
    <row r="14" spans="1:23" ht="51.75" customHeight="1" thickBot="1">
      <c r="A14" s="287"/>
      <c r="B14" s="290"/>
      <c r="C14" s="254"/>
      <c r="D14" s="256"/>
      <c r="E14" s="254"/>
      <c r="F14" s="254"/>
      <c r="G14" s="294"/>
      <c r="H14" s="254"/>
      <c r="I14" s="254"/>
      <c r="J14" s="254"/>
      <c r="K14" s="254"/>
      <c r="L14" s="254"/>
      <c r="M14" s="297"/>
      <c r="N14" s="104" t="s">
        <v>22</v>
      </c>
      <c r="O14" s="105" t="s">
        <v>23</v>
      </c>
      <c r="P14" s="106" t="s">
        <v>24</v>
      </c>
      <c r="Q14" s="106" t="s">
        <v>21</v>
      </c>
      <c r="R14" s="285"/>
      <c r="S14" s="277"/>
      <c r="T14" s="103" t="s">
        <v>29</v>
      </c>
      <c r="U14" s="103" t="s">
        <v>64</v>
      </c>
      <c r="V14" s="279"/>
      <c r="W14" s="274"/>
    </row>
    <row r="15" spans="1:23" ht="21" customHeight="1" thickBot="1">
      <c r="A15" s="107"/>
      <c r="B15" s="108">
        <v>1</v>
      </c>
      <c r="C15" s="109">
        <v>2</v>
      </c>
      <c r="D15" s="109">
        <v>3</v>
      </c>
      <c r="E15" s="190">
        <v>4</v>
      </c>
      <c r="F15" s="109">
        <v>5</v>
      </c>
      <c r="G15" s="109">
        <v>6</v>
      </c>
      <c r="H15" s="108">
        <v>7</v>
      </c>
      <c r="I15" s="109">
        <v>8</v>
      </c>
      <c r="J15" s="109">
        <v>9</v>
      </c>
      <c r="K15" s="108">
        <v>10</v>
      </c>
      <c r="L15" s="109">
        <v>11</v>
      </c>
      <c r="M15" s="110">
        <v>12</v>
      </c>
      <c r="N15" s="108">
        <v>13</v>
      </c>
      <c r="O15" s="109">
        <v>14</v>
      </c>
      <c r="P15" s="109">
        <v>15</v>
      </c>
      <c r="Q15" s="111" t="s">
        <v>27</v>
      </c>
      <c r="R15" s="109">
        <v>16</v>
      </c>
      <c r="S15" s="108">
        <v>17</v>
      </c>
      <c r="T15" s="109">
        <v>18</v>
      </c>
      <c r="U15" s="109">
        <v>19</v>
      </c>
      <c r="V15" s="108">
        <v>20</v>
      </c>
      <c r="W15" s="112">
        <v>21</v>
      </c>
    </row>
    <row r="16" spans="1:43" s="3" customFormat="1" ht="13.5">
      <c r="A16" s="310" t="s">
        <v>102</v>
      </c>
      <c r="B16" s="164" t="s">
        <v>122</v>
      </c>
      <c r="C16" s="165" t="s">
        <v>134</v>
      </c>
      <c r="D16" s="46" t="s">
        <v>36</v>
      </c>
      <c r="E16" s="191" t="s">
        <v>226</v>
      </c>
      <c r="F16" s="47" t="s">
        <v>28</v>
      </c>
      <c r="G16" s="213" t="s">
        <v>234</v>
      </c>
      <c r="H16" s="21" t="s">
        <v>140</v>
      </c>
      <c r="I16" s="22" t="s">
        <v>123</v>
      </c>
      <c r="J16" s="166">
        <v>70890749</v>
      </c>
      <c r="K16" s="178">
        <v>40886</v>
      </c>
      <c r="L16" s="167">
        <v>40889</v>
      </c>
      <c r="M16" s="48" t="s">
        <v>29</v>
      </c>
      <c r="N16" s="49">
        <v>34398</v>
      </c>
      <c r="O16" s="50">
        <v>0</v>
      </c>
      <c r="P16" s="113">
        <v>34398</v>
      </c>
      <c r="Q16" s="50">
        <v>0</v>
      </c>
      <c r="R16" s="113">
        <v>1383.11</v>
      </c>
      <c r="S16" s="51">
        <v>12</v>
      </c>
      <c r="T16" s="52"/>
      <c r="U16" s="52"/>
      <c r="V16" s="114">
        <v>1383.11</v>
      </c>
      <c r="W16" s="28"/>
      <c r="AQ16" s="5"/>
    </row>
    <row r="17" spans="1:43" ht="13.5">
      <c r="A17" s="311"/>
      <c r="B17" s="164" t="s">
        <v>124</v>
      </c>
      <c r="C17" s="165" t="s">
        <v>125</v>
      </c>
      <c r="D17" s="46" t="s">
        <v>39</v>
      </c>
      <c r="E17" s="191" t="s">
        <v>235</v>
      </c>
      <c r="F17" s="47" t="s">
        <v>28</v>
      </c>
      <c r="G17" s="213" t="s">
        <v>234</v>
      </c>
      <c r="H17" s="20" t="s">
        <v>141</v>
      </c>
      <c r="I17" s="22" t="s">
        <v>123</v>
      </c>
      <c r="J17" s="166">
        <v>70890749</v>
      </c>
      <c r="K17" s="56">
        <v>40920</v>
      </c>
      <c r="L17" s="56">
        <v>40920</v>
      </c>
      <c r="M17" s="48" t="s">
        <v>29</v>
      </c>
      <c r="N17" s="209">
        <v>46</v>
      </c>
      <c r="O17" s="58">
        <v>0</v>
      </c>
      <c r="P17" s="113">
        <v>46</v>
      </c>
      <c r="Q17" s="50">
        <v>0</v>
      </c>
      <c r="R17" s="113">
        <v>1.85</v>
      </c>
      <c r="S17" s="51">
        <v>1</v>
      </c>
      <c r="T17" s="52"/>
      <c r="U17" s="52"/>
      <c r="V17" s="114">
        <v>1.85</v>
      </c>
      <c r="W17" s="17"/>
      <c r="AQ17" s="3"/>
    </row>
    <row r="18" spans="1:43" ht="13.5">
      <c r="A18" s="311"/>
      <c r="B18" s="164" t="s">
        <v>135</v>
      </c>
      <c r="C18" s="173" t="s">
        <v>137</v>
      </c>
      <c r="D18" s="46" t="s">
        <v>41</v>
      </c>
      <c r="E18" s="191" t="s">
        <v>227</v>
      </c>
      <c r="F18" s="47" t="s">
        <v>28</v>
      </c>
      <c r="G18" s="213" t="s">
        <v>234</v>
      </c>
      <c r="H18" s="21" t="s">
        <v>142</v>
      </c>
      <c r="I18" s="22" t="s">
        <v>123</v>
      </c>
      <c r="J18" s="166">
        <v>70890749</v>
      </c>
      <c r="K18" s="180">
        <v>41258</v>
      </c>
      <c r="L18" s="180">
        <v>40896</v>
      </c>
      <c r="M18" s="48" t="s">
        <v>29</v>
      </c>
      <c r="N18" s="209">
        <v>335</v>
      </c>
      <c r="O18" s="174">
        <v>0</v>
      </c>
      <c r="P18" s="113">
        <v>335</v>
      </c>
      <c r="Q18" s="50">
        <v>0</v>
      </c>
      <c r="R18" s="113">
        <v>13.47</v>
      </c>
      <c r="S18" s="55">
        <v>10</v>
      </c>
      <c r="T18" s="52"/>
      <c r="U18" s="52"/>
      <c r="V18" s="114">
        <v>13.47</v>
      </c>
      <c r="W18" s="17"/>
      <c r="AQ18" s="3"/>
    </row>
    <row r="19" spans="1:23" ht="14.25" thickBot="1">
      <c r="A19" s="311"/>
      <c r="B19" s="164" t="s">
        <v>136</v>
      </c>
      <c r="C19" s="19" t="s">
        <v>138</v>
      </c>
      <c r="D19" s="46" t="s">
        <v>41</v>
      </c>
      <c r="E19" s="191" t="s">
        <v>228</v>
      </c>
      <c r="F19" s="47" t="s">
        <v>28</v>
      </c>
      <c r="G19" s="214" t="s">
        <v>234</v>
      </c>
      <c r="H19" s="21" t="s">
        <v>143</v>
      </c>
      <c r="I19" s="22" t="s">
        <v>123</v>
      </c>
      <c r="J19" s="166">
        <v>70890749</v>
      </c>
      <c r="K19" s="180">
        <v>41258</v>
      </c>
      <c r="L19" s="180">
        <v>40896</v>
      </c>
      <c r="M19" s="205" t="s">
        <v>64</v>
      </c>
      <c r="N19" s="209">
        <v>872</v>
      </c>
      <c r="O19" s="206">
        <v>0</v>
      </c>
      <c r="P19" s="113">
        <v>872</v>
      </c>
      <c r="Q19" s="207">
        <v>0</v>
      </c>
      <c r="R19" s="113">
        <v>872</v>
      </c>
      <c r="S19" s="55">
        <v>39</v>
      </c>
      <c r="T19" s="52"/>
      <c r="U19" s="52"/>
      <c r="V19" s="114">
        <v>872</v>
      </c>
      <c r="W19" s="17"/>
    </row>
    <row r="20" spans="1:23" ht="13.5" thickBot="1">
      <c r="A20" s="312"/>
      <c r="B20" s="280" t="s">
        <v>65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172"/>
      <c r="Q20" s="115">
        <v>0</v>
      </c>
      <c r="R20" s="116">
        <v>2270.43</v>
      </c>
      <c r="S20" s="117">
        <v>0</v>
      </c>
      <c r="T20" s="116">
        <v>0</v>
      </c>
      <c r="U20" s="116">
        <v>0</v>
      </c>
      <c r="V20" s="116">
        <v>2270.43</v>
      </c>
      <c r="W20" s="118"/>
    </row>
    <row r="21" spans="1:23" ht="13.5">
      <c r="A21" s="215" t="s">
        <v>220</v>
      </c>
      <c r="B21" s="201" t="s">
        <v>169</v>
      </c>
      <c r="C21" s="183" t="s">
        <v>126</v>
      </c>
      <c r="D21" s="46" t="s">
        <v>43</v>
      </c>
      <c r="E21" s="192" t="s">
        <v>144</v>
      </c>
      <c r="F21" s="47" t="s">
        <v>28</v>
      </c>
      <c r="G21" s="179" t="s">
        <v>148</v>
      </c>
      <c r="H21" s="168" t="s">
        <v>145</v>
      </c>
      <c r="I21" s="169" t="s">
        <v>127</v>
      </c>
      <c r="J21" s="169" t="s">
        <v>128</v>
      </c>
      <c r="K21" s="180">
        <v>40861</v>
      </c>
      <c r="L21" s="56">
        <v>40875</v>
      </c>
      <c r="M21" s="48" t="s">
        <v>29</v>
      </c>
      <c r="N21" s="210">
        <v>9000</v>
      </c>
      <c r="O21" s="50">
        <v>0</v>
      </c>
      <c r="P21" s="113">
        <v>9000</v>
      </c>
      <c r="Q21" s="50">
        <v>0</v>
      </c>
      <c r="R21" s="113">
        <v>361.88</v>
      </c>
      <c r="S21" s="51">
        <v>6</v>
      </c>
      <c r="T21" s="52"/>
      <c r="U21" s="52"/>
      <c r="V21" s="114">
        <v>361.88</v>
      </c>
      <c r="W21" s="28"/>
    </row>
    <row r="22" spans="1:23" ht="13.5">
      <c r="A22" s="216"/>
      <c r="B22" s="201" t="s">
        <v>170</v>
      </c>
      <c r="C22" s="183" t="s">
        <v>126</v>
      </c>
      <c r="D22" s="46" t="s">
        <v>43</v>
      </c>
      <c r="E22" s="192" t="s">
        <v>146</v>
      </c>
      <c r="F22" s="47" t="s">
        <v>28</v>
      </c>
      <c r="G22" s="179" t="s">
        <v>212</v>
      </c>
      <c r="H22" s="27" t="s">
        <v>147</v>
      </c>
      <c r="I22" s="169" t="s">
        <v>127</v>
      </c>
      <c r="J22" s="169" t="s">
        <v>128</v>
      </c>
      <c r="K22" s="180">
        <v>41011</v>
      </c>
      <c r="L22" s="56">
        <v>41024</v>
      </c>
      <c r="M22" s="48" t="s">
        <v>29</v>
      </c>
      <c r="N22" s="210">
        <v>9000</v>
      </c>
      <c r="O22" s="50">
        <v>0</v>
      </c>
      <c r="P22" s="113">
        <v>9000</v>
      </c>
      <c r="Q22" s="50">
        <v>0</v>
      </c>
      <c r="R22" s="113">
        <v>361.88</v>
      </c>
      <c r="S22" s="51">
        <v>4</v>
      </c>
      <c r="T22" s="52"/>
      <c r="U22" s="52"/>
      <c r="V22" s="114">
        <v>361.88</v>
      </c>
      <c r="W22" s="28"/>
    </row>
    <row r="23" spans="1:23" ht="13.5">
      <c r="A23" s="216"/>
      <c r="B23" s="201" t="s">
        <v>202</v>
      </c>
      <c r="C23" s="183" t="s">
        <v>129</v>
      </c>
      <c r="D23" s="46" t="s">
        <v>43</v>
      </c>
      <c r="E23" s="192" t="s">
        <v>150</v>
      </c>
      <c r="F23" s="47" t="s">
        <v>28</v>
      </c>
      <c r="G23" s="168" t="s">
        <v>149</v>
      </c>
      <c r="H23" s="27" t="s">
        <v>151</v>
      </c>
      <c r="I23" s="26" t="s">
        <v>130</v>
      </c>
      <c r="J23" s="169" t="s">
        <v>131</v>
      </c>
      <c r="K23" s="56">
        <v>40861</v>
      </c>
      <c r="L23" s="56">
        <v>40889</v>
      </c>
      <c r="M23" s="48" t="s">
        <v>29</v>
      </c>
      <c r="N23" s="210">
        <v>6000</v>
      </c>
      <c r="O23" s="50">
        <v>1200</v>
      </c>
      <c r="P23" s="113">
        <v>7200</v>
      </c>
      <c r="Q23" s="50">
        <v>0</v>
      </c>
      <c r="R23" s="113">
        <v>289.51</v>
      </c>
      <c r="S23" s="51">
        <v>3</v>
      </c>
      <c r="T23" s="52"/>
      <c r="U23" s="52"/>
      <c r="V23" s="114">
        <v>289.51</v>
      </c>
      <c r="W23" s="28"/>
    </row>
    <row r="24" spans="1:23" ht="13.5">
      <c r="A24" s="216"/>
      <c r="B24" s="201" t="s">
        <v>203</v>
      </c>
      <c r="C24" s="183" t="s">
        <v>129</v>
      </c>
      <c r="D24" s="46" t="s">
        <v>43</v>
      </c>
      <c r="E24" s="192" t="s">
        <v>153</v>
      </c>
      <c r="F24" s="47" t="s">
        <v>28</v>
      </c>
      <c r="G24" s="168" t="s">
        <v>154</v>
      </c>
      <c r="H24" s="27" t="s">
        <v>152</v>
      </c>
      <c r="I24" s="26" t="s">
        <v>130</v>
      </c>
      <c r="J24" s="169" t="s">
        <v>131</v>
      </c>
      <c r="K24" s="56">
        <v>40861</v>
      </c>
      <c r="L24" s="56">
        <v>40889</v>
      </c>
      <c r="M24" s="48" t="s">
        <v>29</v>
      </c>
      <c r="N24" s="210">
        <v>4400</v>
      </c>
      <c r="O24" s="50">
        <v>880</v>
      </c>
      <c r="P24" s="113">
        <v>5280</v>
      </c>
      <c r="Q24" s="50">
        <v>0</v>
      </c>
      <c r="R24" s="113">
        <v>212.3</v>
      </c>
      <c r="S24" s="51">
        <v>4</v>
      </c>
      <c r="T24" s="52"/>
      <c r="U24" s="52"/>
      <c r="V24" s="114">
        <v>212.3</v>
      </c>
      <c r="W24" s="28"/>
    </row>
    <row r="25" spans="1:23" ht="13.5">
      <c r="A25" s="216"/>
      <c r="B25" s="201" t="s">
        <v>204</v>
      </c>
      <c r="C25" s="183" t="s">
        <v>129</v>
      </c>
      <c r="D25" s="46" t="s">
        <v>43</v>
      </c>
      <c r="E25" s="192" t="s">
        <v>205</v>
      </c>
      <c r="F25" s="47" t="s">
        <v>28</v>
      </c>
      <c r="G25" s="168" t="s">
        <v>206</v>
      </c>
      <c r="H25" s="27" t="s">
        <v>207</v>
      </c>
      <c r="I25" s="26" t="s">
        <v>130</v>
      </c>
      <c r="J25" s="169" t="s">
        <v>131</v>
      </c>
      <c r="K25" s="56">
        <v>40989</v>
      </c>
      <c r="L25" s="56">
        <v>41016</v>
      </c>
      <c r="M25" s="48" t="s">
        <v>29</v>
      </c>
      <c r="N25" s="210">
        <v>2750</v>
      </c>
      <c r="O25" s="50">
        <v>550</v>
      </c>
      <c r="P25" s="113">
        <v>3300</v>
      </c>
      <c r="Q25" s="50">
        <v>0</v>
      </c>
      <c r="R25" s="113">
        <v>132.69</v>
      </c>
      <c r="S25" s="51">
        <v>3</v>
      </c>
      <c r="T25" s="52"/>
      <c r="U25" s="52"/>
      <c r="V25" s="114">
        <v>132.69</v>
      </c>
      <c r="W25" s="28"/>
    </row>
    <row r="26" spans="1:23" ht="13.5">
      <c r="A26" s="216"/>
      <c r="B26" s="201" t="s">
        <v>171</v>
      </c>
      <c r="C26" s="183" t="s">
        <v>173</v>
      </c>
      <c r="D26" s="46" t="s">
        <v>43</v>
      </c>
      <c r="E26" s="193" t="s">
        <v>236</v>
      </c>
      <c r="F26" s="47" t="s">
        <v>28</v>
      </c>
      <c r="G26" s="168" t="s">
        <v>174</v>
      </c>
      <c r="H26" s="27" t="s">
        <v>175</v>
      </c>
      <c r="I26" s="26" t="s">
        <v>132</v>
      </c>
      <c r="J26" s="169" t="s">
        <v>133</v>
      </c>
      <c r="K26" s="56">
        <v>40878</v>
      </c>
      <c r="L26" s="56">
        <v>40892</v>
      </c>
      <c r="M26" s="48" t="s">
        <v>29</v>
      </c>
      <c r="N26" s="210">
        <v>2580</v>
      </c>
      <c r="O26" s="50">
        <v>0</v>
      </c>
      <c r="P26" s="113">
        <v>2580</v>
      </c>
      <c r="Q26" s="50">
        <v>0</v>
      </c>
      <c r="R26" s="113">
        <v>103.74</v>
      </c>
      <c r="S26" s="51">
        <v>4</v>
      </c>
      <c r="T26" s="52"/>
      <c r="U26" s="52"/>
      <c r="V26" s="114">
        <v>103.74</v>
      </c>
      <c r="W26" s="28"/>
    </row>
    <row r="27" spans="1:23" ht="13.5">
      <c r="A27" s="216"/>
      <c r="B27" s="201" t="s">
        <v>172</v>
      </c>
      <c r="C27" s="183" t="s">
        <v>183</v>
      </c>
      <c r="D27" s="46" t="s">
        <v>43</v>
      </c>
      <c r="E27" s="193" t="s">
        <v>237</v>
      </c>
      <c r="F27" s="47" t="s">
        <v>28</v>
      </c>
      <c r="G27" s="168">
        <v>10122011</v>
      </c>
      <c r="H27" s="168" t="s">
        <v>186</v>
      </c>
      <c r="I27" s="169" t="s">
        <v>132</v>
      </c>
      <c r="J27" s="169" t="s">
        <v>133</v>
      </c>
      <c r="K27" s="56">
        <v>40905</v>
      </c>
      <c r="L27" s="56">
        <v>40933</v>
      </c>
      <c r="M27" s="48" t="s">
        <v>29</v>
      </c>
      <c r="N27" s="210">
        <v>1710</v>
      </c>
      <c r="O27" s="50">
        <v>0</v>
      </c>
      <c r="P27" s="113">
        <v>1710</v>
      </c>
      <c r="Q27" s="50">
        <v>0</v>
      </c>
      <c r="R27" s="113">
        <v>68.76</v>
      </c>
      <c r="S27" s="51">
        <v>6</v>
      </c>
      <c r="T27" s="52"/>
      <c r="U27" s="52"/>
      <c r="V27" s="114">
        <v>68.76</v>
      </c>
      <c r="W27" s="28"/>
    </row>
    <row r="28" spans="1:23" ht="13.5">
      <c r="A28" s="216"/>
      <c r="B28" s="201" t="s">
        <v>185</v>
      </c>
      <c r="C28" s="183" t="s">
        <v>184</v>
      </c>
      <c r="D28" s="46" t="s">
        <v>43</v>
      </c>
      <c r="E28" s="193" t="s">
        <v>238</v>
      </c>
      <c r="F28" s="208" t="s">
        <v>28</v>
      </c>
      <c r="G28" s="168" t="s">
        <v>187</v>
      </c>
      <c r="H28" s="181" t="s">
        <v>188</v>
      </c>
      <c r="I28" s="182" t="s">
        <v>132</v>
      </c>
      <c r="J28" s="169" t="s">
        <v>133</v>
      </c>
      <c r="K28" s="56">
        <v>40939</v>
      </c>
      <c r="L28" s="56">
        <v>40959</v>
      </c>
      <c r="M28" s="48" t="s">
        <v>29</v>
      </c>
      <c r="N28" s="211">
        <v>2280</v>
      </c>
      <c r="O28" s="50">
        <v>0</v>
      </c>
      <c r="P28" s="113">
        <v>2280</v>
      </c>
      <c r="Q28" s="50">
        <v>0</v>
      </c>
      <c r="R28" s="113">
        <v>91.68</v>
      </c>
      <c r="S28" s="51">
        <v>4</v>
      </c>
      <c r="T28" s="52"/>
      <c r="U28" s="52"/>
      <c r="V28" s="114">
        <v>91.68</v>
      </c>
      <c r="W28" s="28"/>
    </row>
    <row r="29" spans="1:23" ht="13.5">
      <c r="A29" s="216"/>
      <c r="B29" s="201" t="s">
        <v>192</v>
      </c>
      <c r="C29" s="183" t="s">
        <v>189</v>
      </c>
      <c r="D29" s="46" t="s">
        <v>43</v>
      </c>
      <c r="E29" s="193" t="s">
        <v>239</v>
      </c>
      <c r="F29" s="47" t="s">
        <v>28</v>
      </c>
      <c r="G29" s="168" t="s">
        <v>190</v>
      </c>
      <c r="H29" s="168" t="s">
        <v>191</v>
      </c>
      <c r="I29" s="169" t="s">
        <v>132</v>
      </c>
      <c r="J29" s="169" t="s">
        <v>133</v>
      </c>
      <c r="K29" s="56">
        <v>40968</v>
      </c>
      <c r="L29" s="56">
        <v>40987</v>
      </c>
      <c r="M29" s="48" t="s">
        <v>29</v>
      </c>
      <c r="N29" s="211">
        <v>2280</v>
      </c>
      <c r="O29" s="50">
        <v>0</v>
      </c>
      <c r="P29" s="113">
        <v>2280</v>
      </c>
      <c r="Q29" s="50">
        <v>0</v>
      </c>
      <c r="R29" s="113">
        <v>91.68</v>
      </c>
      <c r="S29" s="51">
        <v>4</v>
      </c>
      <c r="T29" s="52"/>
      <c r="U29" s="52"/>
      <c r="V29" s="114">
        <v>91.68</v>
      </c>
      <c r="W29" s="28"/>
    </row>
    <row r="30" spans="1:23" ht="13.5">
      <c r="A30" s="216"/>
      <c r="B30" s="201" t="s">
        <v>208</v>
      </c>
      <c r="C30" s="183" t="s">
        <v>209</v>
      </c>
      <c r="D30" s="46" t="s">
        <v>43</v>
      </c>
      <c r="E30" s="193" t="s">
        <v>240</v>
      </c>
      <c r="F30" s="47" t="s">
        <v>28</v>
      </c>
      <c r="G30" s="168" t="s">
        <v>210</v>
      </c>
      <c r="H30" s="168" t="s">
        <v>211</v>
      </c>
      <c r="I30" s="169" t="s">
        <v>132</v>
      </c>
      <c r="J30" s="169" t="s">
        <v>133</v>
      </c>
      <c r="K30" s="56">
        <v>40998</v>
      </c>
      <c r="L30" s="56">
        <v>41022</v>
      </c>
      <c r="M30" s="48" t="s">
        <v>29</v>
      </c>
      <c r="N30" s="211">
        <v>2580</v>
      </c>
      <c r="O30" s="50">
        <v>0</v>
      </c>
      <c r="P30" s="113">
        <v>2580</v>
      </c>
      <c r="Q30" s="50">
        <v>0</v>
      </c>
      <c r="R30" s="113">
        <v>103.74</v>
      </c>
      <c r="S30" s="51">
        <v>4</v>
      </c>
      <c r="T30" s="52"/>
      <c r="U30" s="52"/>
      <c r="V30" s="114">
        <v>103.74</v>
      </c>
      <c r="W30" s="28"/>
    </row>
    <row r="31" spans="1:23" ht="13.5">
      <c r="A31" s="216"/>
      <c r="B31" s="201" t="s">
        <v>229</v>
      </c>
      <c r="C31" s="183" t="s">
        <v>230</v>
      </c>
      <c r="D31" s="46" t="s">
        <v>43</v>
      </c>
      <c r="E31" s="193" t="s">
        <v>241</v>
      </c>
      <c r="F31" s="47" t="s">
        <v>28</v>
      </c>
      <c r="G31" s="168" t="s">
        <v>231</v>
      </c>
      <c r="H31" s="168" t="s">
        <v>232</v>
      </c>
      <c r="I31" s="169" t="s">
        <v>132</v>
      </c>
      <c r="J31" s="169" t="s">
        <v>133</v>
      </c>
      <c r="K31" s="56">
        <v>41029</v>
      </c>
      <c r="L31" s="56">
        <v>41046</v>
      </c>
      <c r="M31" s="48" t="s">
        <v>29</v>
      </c>
      <c r="N31" s="211">
        <v>2280</v>
      </c>
      <c r="O31" s="50">
        <v>0</v>
      </c>
      <c r="P31" s="113">
        <v>2280</v>
      </c>
      <c r="Q31" s="50">
        <v>0</v>
      </c>
      <c r="R31" s="113">
        <v>91.68</v>
      </c>
      <c r="S31" s="51">
        <v>4</v>
      </c>
      <c r="T31" s="52"/>
      <c r="U31" s="52"/>
      <c r="V31" s="114">
        <v>91.68</v>
      </c>
      <c r="W31" s="28"/>
    </row>
    <row r="32" spans="1:23" ht="13.5">
      <c r="A32" s="216"/>
      <c r="B32" s="201" t="s">
        <v>213</v>
      </c>
      <c r="C32" s="183" t="s">
        <v>214</v>
      </c>
      <c r="D32" s="46" t="s">
        <v>43</v>
      </c>
      <c r="E32" s="193" t="s">
        <v>215</v>
      </c>
      <c r="F32" s="47" t="s">
        <v>28</v>
      </c>
      <c r="G32" s="168" t="s">
        <v>216</v>
      </c>
      <c r="H32" s="168" t="s">
        <v>217</v>
      </c>
      <c r="I32" s="169" t="s">
        <v>219</v>
      </c>
      <c r="J32" s="169" t="s">
        <v>218</v>
      </c>
      <c r="K32" s="56">
        <v>41015</v>
      </c>
      <c r="L32" s="56">
        <v>41026</v>
      </c>
      <c r="M32" s="48" t="s">
        <v>29</v>
      </c>
      <c r="N32" s="211">
        <v>6000</v>
      </c>
      <c r="O32" s="50">
        <v>0</v>
      </c>
      <c r="P32" s="113">
        <v>6000</v>
      </c>
      <c r="Q32" s="50">
        <v>0</v>
      </c>
      <c r="R32" s="113">
        <v>241.25</v>
      </c>
      <c r="S32" s="51">
        <v>4</v>
      </c>
      <c r="T32" s="52"/>
      <c r="U32" s="52"/>
      <c r="V32" s="114">
        <v>241.25</v>
      </c>
      <c r="W32" s="28"/>
    </row>
    <row r="33" spans="1:23" ht="13.5">
      <c r="A33" s="216"/>
      <c r="B33" s="201" t="s">
        <v>162</v>
      </c>
      <c r="C33" s="183" t="s">
        <v>163</v>
      </c>
      <c r="D33" s="46" t="s">
        <v>43</v>
      </c>
      <c r="E33" s="192" t="s">
        <v>164</v>
      </c>
      <c r="F33" s="47" t="s">
        <v>28</v>
      </c>
      <c r="G33" s="168" t="s">
        <v>165</v>
      </c>
      <c r="H33" s="202" t="s">
        <v>166</v>
      </c>
      <c r="I33" s="26" t="s">
        <v>167</v>
      </c>
      <c r="J33" s="26" t="s">
        <v>168</v>
      </c>
      <c r="K33" s="171">
        <v>40877</v>
      </c>
      <c r="L33" s="56">
        <v>40892</v>
      </c>
      <c r="M33" s="48" t="s">
        <v>29</v>
      </c>
      <c r="N33" s="210">
        <v>74784</v>
      </c>
      <c r="O33" s="50">
        <v>13593</v>
      </c>
      <c r="P33" s="113">
        <v>88377</v>
      </c>
      <c r="Q33" s="50">
        <v>3</v>
      </c>
      <c r="R33" s="113">
        <v>3553.56</v>
      </c>
      <c r="S33" s="51">
        <v>4</v>
      </c>
      <c r="T33" s="52"/>
      <c r="U33" s="52"/>
      <c r="V33" s="114">
        <v>3553.56</v>
      </c>
      <c r="W33" s="28"/>
    </row>
    <row r="34" spans="1:23" ht="13.5">
      <c r="A34" s="216"/>
      <c r="B34" s="201" t="s">
        <v>222</v>
      </c>
      <c r="C34" s="183" t="s">
        <v>224</v>
      </c>
      <c r="D34" s="46" t="s">
        <v>43</v>
      </c>
      <c r="E34" s="193" t="s">
        <v>221</v>
      </c>
      <c r="F34" s="47" t="s">
        <v>28</v>
      </c>
      <c r="G34" s="168" t="s">
        <v>193</v>
      </c>
      <c r="H34" s="168" t="s">
        <v>194</v>
      </c>
      <c r="I34" s="169" t="s">
        <v>195</v>
      </c>
      <c r="J34" s="169" t="s">
        <v>196</v>
      </c>
      <c r="K34" s="170">
        <v>40975</v>
      </c>
      <c r="L34" s="56">
        <v>41009</v>
      </c>
      <c r="M34" s="48" t="s">
        <v>29</v>
      </c>
      <c r="N34" s="211">
        <v>4166.67</v>
      </c>
      <c r="O34" s="50">
        <v>833.33</v>
      </c>
      <c r="P34" s="113">
        <v>5000</v>
      </c>
      <c r="Q34" s="50">
        <v>0</v>
      </c>
      <c r="R34" s="113">
        <v>201.05</v>
      </c>
      <c r="S34" s="51">
        <v>4</v>
      </c>
      <c r="T34" s="52"/>
      <c r="U34" s="52"/>
      <c r="V34" s="114">
        <v>201.05</v>
      </c>
      <c r="W34" s="28"/>
    </row>
    <row r="35" spans="1:23" ht="13.5">
      <c r="A35" s="216"/>
      <c r="B35" s="201" t="s">
        <v>223</v>
      </c>
      <c r="C35" s="183" t="s">
        <v>225</v>
      </c>
      <c r="D35" s="46" t="s">
        <v>43</v>
      </c>
      <c r="E35" s="194" t="s">
        <v>197</v>
      </c>
      <c r="F35" s="47" t="s">
        <v>28</v>
      </c>
      <c r="G35" s="168" t="s">
        <v>198</v>
      </c>
      <c r="H35" s="27" t="s">
        <v>199</v>
      </c>
      <c r="I35" s="26" t="s">
        <v>200</v>
      </c>
      <c r="J35" s="169" t="s">
        <v>201</v>
      </c>
      <c r="K35" s="170">
        <v>40982</v>
      </c>
      <c r="L35" s="56">
        <v>41010</v>
      </c>
      <c r="M35" s="48" t="s">
        <v>29</v>
      </c>
      <c r="N35" s="210">
        <v>17340</v>
      </c>
      <c r="O35" s="50">
        <v>0</v>
      </c>
      <c r="P35" s="113">
        <v>17340</v>
      </c>
      <c r="Q35" s="50">
        <v>0</v>
      </c>
      <c r="R35" s="113">
        <v>697.23</v>
      </c>
      <c r="S35" s="51">
        <v>6</v>
      </c>
      <c r="T35" s="52"/>
      <c r="U35" s="52"/>
      <c r="V35" s="114">
        <v>697.23</v>
      </c>
      <c r="W35" s="28"/>
    </row>
    <row r="36" spans="1:23" ht="13.5">
      <c r="A36" s="216"/>
      <c r="B36" s="201" t="s">
        <v>176</v>
      </c>
      <c r="C36" s="183" t="s">
        <v>177</v>
      </c>
      <c r="D36" s="46" t="s">
        <v>43</v>
      </c>
      <c r="E36" s="192" t="s">
        <v>178</v>
      </c>
      <c r="F36" s="47" t="s">
        <v>28</v>
      </c>
      <c r="G36" s="168" t="s">
        <v>179</v>
      </c>
      <c r="H36" s="202" t="s">
        <v>180</v>
      </c>
      <c r="I36" s="26" t="s">
        <v>181</v>
      </c>
      <c r="J36" s="26" t="s">
        <v>182</v>
      </c>
      <c r="K36" s="171">
        <v>40917</v>
      </c>
      <c r="L36" s="56">
        <v>40931</v>
      </c>
      <c r="M36" s="48" t="s">
        <v>29</v>
      </c>
      <c r="N36" s="210">
        <v>3700</v>
      </c>
      <c r="O36" s="50">
        <v>740</v>
      </c>
      <c r="P36" s="113">
        <v>4440</v>
      </c>
      <c r="Q36" s="50">
        <v>4</v>
      </c>
      <c r="R36" s="113">
        <v>178.53</v>
      </c>
      <c r="S36" s="51">
        <v>3</v>
      </c>
      <c r="T36" s="52"/>
      <c r="U36" s="52"/>
      <c r="V36" s="114">
        <v>178.53</v>
      </c>
      <c r="W36" s="28"/>
    </row>
    <row r="37" spans="1:23" ht="14.25" thickBot="1">
      <c r="A37" s="216"/>
      <c r="B37" s="203" t="s">
        <v>155</v>
      </c>
      <c r="C37" s="183" t="s">
        <v>156</v>
      </c>
      <c r="D37" s="46" t="s">
        <v>43</v>
      </c>
      <c r="E37" s="193" t="s">
        <v>157</v>
      </c>
      <c r="F37" s="47" t="s">
        <v>28</v>
      </c>
      <c r="G37" s="168" t="s">
        <v>158</v>
      </c>
      <c r="H37" s="168" t="s">
        <v>159</v>
      </c>
      <c r="I37" s="169" t="s">
        <v>160</v>
      </c>
      <c r="J37" s="169" t="s">
        <v>161</v>
      </c>
      <c r="K37" s="56">
        <v>40872</v>
      </c>
      <c r="L37" s="56">
        <v>40892</v>
      </c>
      <c r="M37" s="48" t="s">
        <v>29</v>
      </c>
      <c r="N37" s="210">
        <v>12945</v>
      </c>
      <c r="O37" s="50">
        <v>0</v>
      </c>
      <c r="P37" s="113">
        <v>12945</v>
      </c>
      <c r="Q37" s="50">
        <v>0</v>
      </c>
      <c r="R37" s="113">
        <v>520.51</v>
      </c>
      <c r="S37" s="51">
        <v>5</v>
      </c>
      <c r="T37" s="52"/>
      <c r="U37" s="52"/>
      <c r="V37" s="114">
        <v>520.51</v>
      </c>
      <c r="W37" s="28"/>
    </row>
    <row r="38" spans="1:23" ht="13.5" thickBot="1">
      <c r="A38" s="217"/>
      <c r="B38" s="280" t="s">
        <v>66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172"/>
      <c r="Q38" s="115">
        <v>7</v>
      </c>
      <c r="R38" s="116">
        <v>7301.670000000001</v>
      </c>
      <c r="S38" s="117">
        <v>0</v>
      </c>
      <c r="T38" s="116">
        <v>0</v>
      </c>
      <c r="U38" s="116">
        <v>0</v>
      </c>
      <c r="V38" s="116">
        <v>7301.670000000001</v>
      </c>
      <c r="W38" s="118"/>
    </row>
    <row r="39" spans="1:23" ht="13.5">
      <c r="A39" s="216" t="s">
        <v>103</v>
      </c>
      <c r="B39" s="63"/>
      <c r="C39" s="26"/>
      <c r="D39" s="46"/>
      <c r="E39" s="192"/>
      <c r="F39" s="47" t="s">
        <v>28</v>
      </c>
      <c r="G39" s="27"/>
      <c r="H39" s="27"/>
      <c r="I39" s="26"/>
      <c r="J39" s="26"/>
      <c r="K39" s="56"/>
      <c r="L39" s="56"/>
      <c r="M39" s="48" t="s">
        <v>29</v>
      </c>
      <c r="N39" s="49"/>
      <c r="O39" s="50"/>
      <c r="P39" s="113">
        <v>0</v>
      </c>
      <c r="Q39" s="50"/>
      <c r="R39" s="113">
        <v>0</v>
      </c>
      <c r="S39" s="51"/>
      <c r="T39" s="52"/>
      <c r="U39" s="52"/>
      <c r="V39" s="114">
        <v>0</v>
      </c>
      <c r="W39" s="28"/>
    </row>
    <row r="40" spans="1:23" ht="15" customHeight="1">
      <c r="A40" s="216"/>
      <c r="B40" s="63"/>
      <c r="C40" s="22"/>
      <c r="D40" s="46"/>
      <c r="E40" s="195"/>
      <c r="F40" s="47" t="s">
        <v>28</v>
      </c>
      <c r="G40" s="21"/>
      <c r="H40" s="21"/>
      <c r="I40" s="22"/>
      <c r="J40" s="22"/>
      <c r="K40" s="56"/>
      <c r="L40" s="56"/>
      <c r="M40" s="48" t="s">
        <v>29</v>
      </c>
      <c r="N40" s="49"/>
      <c r="O40" s="50"/>
      <c r="P40" s="113">
        <v>0</v>
      </c>
      <c r="Q40" s="50"/>
      <c r="R40" s="113">
        <v>0</v>
      </c>
      <c r="S40" s="55"/>
      <c r="T40" s="52"/>
      <c r="U40" s="52"/>
      <c r="V40" s="114">
        <v>0</v>
      </c>
      <c r="W40" s="17"/>
    </row>
    <row r="41" spans="1:23" ht="12.75" customHeight="1">
      <c r="A41" s="216"/>
      <c r="B41" s="63"/>
      <c r="C41" s="22"/>
      <c r="D41" s="46"/>
      <c r="E41" s="195"/>
      <c r="F41" s="47" t="s">
        <v>28</v>
      </c>
      <c r="G41" s="21"/>
      <c r="H41" s="21"/>
      <c r="I41" s="22"/>
      <c r="J41" s="22"/>
      <c r="K41" s="56"/>
      <c r="L41" s="56"/>
      <c r="M41" s="48" t="s">
        <v>29</v>
      </c>
      <c r="N41" s="53"/>
      <c r="O41" s="54"/>
      <c r="P41" s="113">
        <v>0</v>
      </c>
      <c r="Q41" s="54"/>
      <c r="R41" s="113">
        <v>0</v>
      </c>
      <c r="S41" s="55"/>
      <c r="T41" s="52"/>
      <c r="U41" s="52"/>
      <c r="V41" s="114">
        <v>0</v>
      </c>
      <c r="W41" s="17"/>
    </row>
    <row r="42" spans="1:23" ht="13.5">
      <c r="A42" s="216"/>
      <c r="B42" s="63"/>
      <c r="C42" s="22"/>
      <c r="D42" s="46"/>
      <c r="E42" s="195"/>
      <c r="F42" s="47" t="s">
        <v>67</v>
      </c>
      <c r="G42" s="21"/>
      <c r="H42" s="21"/>
      <c r="I42" s="22"/>
      <c r="J42" s="22"/>
      <c r="K42" s="56"/>
      <c r="L42" s="56"/>
      <c r="M42" s="48" t="s">
        <v>29</v>
      </c>
      <c r="N42" s="53"/>
      <c r="O42" s="54"/>
      <c r="P42" s="113">
        <v>0</v>
      </c>
      <c r="Q42" s="54"/>
      <c r="R42" s="113">
        <v>0</v>
      </c>
      <c r="S42" s="55"/>
      <c r="T42" s="52"/>
      <c r="U42" s="52"/>
      <c r="V42" s="114">
        <v>0</v>
      </c>
      <c r="W42" s="17"/>
    </row>
    <row r="43" spans="1:23" ht="13.5">
      <c r="A43" s="216"/>
      <c r="B43" s="63"/>
      <c r="C43" s="22"/>
      <c r="D43" s="46"/>
      <c r="E43" s="195"/>
      <c r="F43" s="47" t="s">
        <v>28</v>
      </c>
      <c r="G43" s="21"/>
      <c r="H43" s="21"/>
      <c r="I43" s="22"/>
      <c r="J43" s="22"/>
      <c r="K43" s="56"/>
      <c r="L43" s="56"/>
      <c r="M43" s="48" t="s">
        <v>29</v>
      </c>
      <c r="N43" s="53"/>
      <c r="O43" s="54"/>
      <c r="P43" s="113">
        <v>0</v>
      </c>
      <c r="Q43" s="54"/>
      <c r="R43" s="113">
        <v>0</v>
      </c>
      <c r="S43" s="55"/>
      <c r="T43" s="52"/>
      <c r="U43" s="52"/>
      <c r="V43" s="114">
        <v>0</v>
      </c>
      <c r="W43" s="17"/>
    </row>
    <row r="44" spans="1:23" ht="13.5">
      <c r="A44" s="216"/>
      <c r="B44" s="63"/>
      <c r="C44" s="22"/>
      <c r="D44" s="46"/>
      <c r="E44" s="195"/>
      <c r="F44" s="47" t="s">
        <v>28</v>
      </c>
      <c r="G44" s="21"/>
      <c r="H44" s="21"/>
      <c r="I44" s="22"/>
      <c r="J44" s="22"/>
      <c r="K44" s="56"/>
      <c r="L44" s="56"/>
      <c r="M44" s="48" t="s">
        <v>29</v>
      </c>
      <c r="N44" s="57"/>
      <c r="O44" s="58"/>
      <c r="P44" s="113">
        <v>0</v>
      </c>
      <c r="Q44" s="58"/>
      <c r="R44" s="113">
        <v>0</v>
      </c>
      <c r="S44" s="55"/>
      <c r="T44" s="52"/>
      <c r="U44" s="52"/>
      <c r="V44" s="114">
        <v>0</v>
      </c>
      <c r="W44" s="17"/>
    </row>
    <row r="45" spans="1:23" ht="13.5">
      <c r="A45" s="216"/>
      <c r="B45" s="63"/>
      <c r="C45" s="22"/>
      <c r="D45" s="46"/>
      <c r="E45" s="195"/>
      <c r="F45" s="47" t="s">
        <v>28</v>
      </c>
      <c r="G45" s="21"/>
      <c r="H45" s="21"/>
      <c r="I45" s="22"/>
      <c r="J45" s="22"/>
      <c r="K45" s="56"/>
      <c r="L45" s="56"/>
      <c r="M45" s="48" t="s">
        <v>29</v>
      </c>
      <c r="N45" s="57"/>
      <c r="O45" s="59"/>
      <c r="P45" s="113">
        <v>0</v>
      </c>
      <c r="Q45" s="59"/>
      <c r="R45" s="113">
        <v>0</v>
      </c>
      <c r="S45" s="55"/>
      <c r="T45" s="52"/>
      <c r="U45" s="52"/>
      <c r="V45" s="114">
        <v>0</v>
      </c>
      <c r="W45" s="17"/>
    </row>
    <row r="46" spans="1:23" ht="14.25" thickBot="1">
      <c r="A46" s="216"/>
      <c r="B46" s="63"/>
      <c r="C46" s="23"/>
      <c r="D46" s="46"/>
      <c r="E46" s="196"/>
      <c r="F46" s="47" t="s">
        <v>28</v>
      </c>
      <c r="G46" s="24"/>
      <c r="H46" s="24"/>
      <c r="I46" s="23"/>
      <c r="J46" s="23"/>
      <c r="K46" s="56"/>
      <c r="L46" s="56"/>
      <c r="M46" s="48" t="s">
        <v>29</v>
      </c>
      <c r="N46" s="60"/>
      <c r="O46" s="61"/>
      <c r="P46" s="113">
        <v>0</v>
      </c>
      <c r="Q46" s="61"/>
      <c r="R46" s="113">
        <v>0</v>
      </c>
      <c r="S46" s="62"/>
      <c r="T46" s="52"/>
      <c r="U46" s="52"/>
      <c r="V46" s="114">
        <v>0</v>
      </c>
      <c r="W46" s="25"/>
    </row>
    <row r="47" spans="1:23" ht="13.5" thickBot="1">
      <c r="A47" s="217"/>
      <c r="B47" s="280" t="s">
        <v>68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>
        <v>0</v>
      </c>
      <c r="O47" s="281">
        <v>0</v>
      </c>
      <c r="P47" s="282">
        <v>0</v>
      </c>
      <c r="Q47" s="115">
        <v>0</v>
      </c>
      <c r="R47" s="116">
        <v>0</v>
      </c>
      <c r="S47" s="117">
        <v>0</v>
      </c>
      <c r="T47" s="116">
        <v>0</v>
      </c>
      <c r="U47" s="116">
        <v>0</v>
      </c>
      <c r="V47" s="116">
        <v>0</v>
      </c>
      <c r="W47" s="118"/>
    </row>
    <row r="48" spans="1:23" ht="13.5" thickBot="1">
      <c r="A48" s="184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33"/>
      <c r="M48" s="33"/>
      <c r="N48" s="33"/>
      <c r="O48" s="33"/>
      <c r="P48" s="33"/>
      <c r="Q48" s="33"/>
      <c r="R48" s="313"/>
      <c r="S48" s="313"/>
      <c r="T48" s="313"/>
      <c r="U48" s="313"/>
      <c r="V48" s="142"/>
      <c r="W48" s="143"/>
    </row>
    <row r="49" spans="1:43" s="120" customFormat="1" ht="23.25" customHeight="1" thickBot="1">
      <c r="A49" s="121" t="s">
        <v>106</v>
      </c>
      <c r="B49" s="300" t="s">
        <v>69</v>
      </c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2"/>
      <c r="O49" s="335" t="s">
        <v>64</v>
      </c>
      <c r="P49" s="336"/>
      <c r="Q49" s="337"/>
      <c r="R49" s="122">
        <v>9572.1</v>
      </c>
      <c r="S49" s="123">
        <v>0</v>
      </c>
      <c r="T49" s="124">
        <v>0</v>
      </c>
      <c r="U49" s="124">
        <v>0</v>
      </c>
      <c r="V49" s="122">
        <v>9572.1</v>
      </c>
      <c r="W49" s="143"/>
      <c r="AQ49" s="5"/>
    </row>
    <row r="50" spans="1:43" ht="26.25" customHeight="1" thickBot="1">
      <c r="A50" s="144" t="s">
        <v>107</v>
      </c>
      <c r="B50" s="300" t="s">
        <v>108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2"/>
      <c r="O50" s="122" t="s">
        <v>29</v>
      </c>
      <c r="P50" s="145">
        <v>0</v>
      </c>
      <c r="Q50" s="303"/>
      <c r="R50" s="304"/>
      <c r="S50" s="304"/>
      <c r="T50" s="305"/>
      <c r="U50" s="124" t="s">
        <v>64</v>
      </c>
      <c r="V50" s="124">
        <v>0</v>
      </c>
      <c r="W50" s="143"/>
      <c r="AQ50" s="120"/>
    </row>
    <row r="51" spans="1:43" ht="26.25" customHeight="1" thickBot="1">
      <c r="A51" s="144" t="s">
        <v>109</v>
      </c>
      <c r="B51" s="300" t="s">
        <v>110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2"/>
      <c r="O51" s="303"/>
      <c r="P51" s="304"/>
      <c r="Q51" s="304"/>
      <c r="R51" s="304"/>
      <c r="S51" s="304"/>
      <c r="T51" s="305"/>
      <c r="U51" s="124" t="s">
        <v>64</v>
      </c>
      <c r="V51" s="124">
        <v>9572.1</v>
      </c>
      <c r="W51" s="143"/>
      <c r="AQ51" s="120"/>
    </row>
    <row r="52" spans="1:43" ht="26.25" customHeight="1">
      <c r="A52" s="125"/>
      <c r="B52" s="9"/>
      <c r="C52" s="9"/>
      <c r="D52" s="9"/>
      <c r="E52" s="188"/>
      <c r="F52" s="9"/>
      <c r="G52" s="9"/>
      <c r="H52" s="9"/>
      <c r="I52" s="9"/>
      <c r="J52" s="9"/>
      <c r="K52" s="9"/>
      <c r="L52" s="34"/>
      <c r="M52" s="34"/>
      <c r="N52" s="34"/>
      <c r="O52" s="34"/>
      <c r="P52" s="34"/>
      <c r="Q52" s="34"/>
      <c r="R52" s="306"/>
      <c r="S52" s="306"/>
      <c r="T52" s="146"/>
      <c r="U52" s="34"/>
      <c r="V52" s="34"/>
      <c r="W52" s="143"/>
      <c r="AQ52" s="120"/>
    </row>
    <row r="53" spans="1:43" s="3" customFormat="1" ht="13.5" thickBot="1">
      <c r="A53" s="64" t="s">
        <v>70</v>
      </c>
      <c r="B53" s="9"/>
      <c r="C53" s="9"/>
      <c r="D53" s="9"/>
      <c r="E53" s="188"/>
      <c r="F53" s="9"/>
      <c r="G53" s="9"/>
      <c r="H53" s="9"/>
      <c r="I53" s="9"/>
      <c r="J53" s="9"/>
      <c r="K53" s="9"/>
      <c r="L53" s="34"/>
      <c r="M53" s="34"/>
      <c r="N53" s="34"/>
      <c r="O53" s="34"/>
      <c r="P53" s="34"/>
      <c r="Q53" s="34"/>
      <c r="R53" s="65"/>
      <c r="S53" s="65"/>
      <c r="T53" s="65"/>
      <c r="U53" s="65"/>
      <c r="V53" s="65"/>
      <c r="W53" s="65"/>
      <c r="AQ53" s="5"/>
    </row>
    <row r="54" spans="1:23" s="3" customFormat="1" ht="22.5" customHeight="1">
      <c r="A54" s="307" t="s">
        <v>71</v>
      </c>
      <c r="B54" s="126"/>
      <c r="C54" s="66"/>
      <c r="D54" s="67"/>
      <c r="E54" s="197"/>
      <c r="F54" s="68" t="s">
        <v>28</v>
      </c>
      <c r="G54" s="69"/>
      <c r="H54" s="69"/>
      <c r="I54" s="66"/>
      <c r="J54" s="66"/>
      <c r="K54" s="70"/>
      <c r="L54" s="70"/>
      <c r="M54" s="71" t="s">
        <v>29</v>
      </c>
      <c r="N54" s="72"/>
      <c r="O54" s="73"/>
      <c r="P54" s="147">
        <v>0</v>
      </c>
      <c r="Q54" s="73"/>
      <c r="R54" s="147">
        <v>0</v>
      </c>
      <c r="S54" s="74"/>
      <c r="T54" s="75"/>
      <c r="U54" s="75"/>
      <c r="V54" s="127">
        <v>0</v>
      </c>
      <c r="W54" s="76"/>
    </row>
    <row r="55" spans="1:23" s="3" customFormat="1" ht="15" customHeight="1">
      <c r="A55" s="308"/>
      <c r="B55" s="18"/>
      <c r="C55" s="22"/>
      <c r="D55" s="46"/>
      <c r="E55" s="195"/>
      <c r="F55" s="47" t="s">
        <v>28</v>
      </c>
      <c r="G55" s="21"/>
      <c r="H55" s="21"/>
      <c r="I55" s="22"/>
      <c r="J55" s="22"/>
      <c r="K55" s="56"/>
      <c r="L55" s="56"/>
      <c r="M55" s="48" t="s">
        <v>29</v>
      </c>
      <c r="N55" s="49"/>
      <c r="O55" s="50"/>
      <c r="P55" s="113">
        <v>0</v>
      </c>
      <c r="Q55" s="50"/>
      <c r="R55" s="113">
        <v>0</v>
      </c>
      <c r="S55" s="55"/>
      <c r="T55" s="52"/>
      <c r="U55" s="52"/>
      <c r="V55" s="128">
        <v>0</v>
      </c>
      <c r="W55" s="17"/>
    </row>
    <row r="56" spans="1:23" s="3" customFormat="1" ht="13.5">
      <c r="A56" s="308"/>
      <c r="B56" s="18"/>
      <c r="C56" s="22"/>
      <c r="D56" s="46"/>
      <c r="E56" s="195"/>
      <c r="F56" s="47" t="s">
        <v>28</v>
      </c>
      <c r="G56" s="21"/>
      <c r="H56" s="21"/>
      <c r="I56" s="22"/>
      <c r="J56" s="22"/>
      <c r="K56" s="56"/>
      <c r="L56" s="56"/>
      <c r="M56" s="48" t="s">
        <v>29</v>
      </c>
      <c r="N56" s="53"/>
      <c r="O56" s="54"/>
      <c r="P56" s="113">
        <v>0</v>
      </c>
      <c r="Q56" s="54"/>
      <c r="R56" s="113">
        <v>0</v>
      </c>
      <c r="S56" s="55"/>
      <c r="T56" s="52"/>
      <c r="U56" s="52"/>
      <c r="V56" s="128">
        <v>0</v>
      </c>
      <c r="W56" s="17"/>
    </row>
    <row r="57" spans="1:23" s="3" customFormat="1" ht="13.5">
      <c r="A57" s="308"/>
      <c r="B57" s="18"/>
      <c r="C57" s="22"/>
      <c r="D57" s="46"/>
      <c r="E57" s="195"/>
      <c r="F57" s="47" t="s">
        <v>28</v>
      </c>
      <c r="G57" s="21"/>
      <c r="H57" s="21"/>
      <c r="I57" s="22"/>
      <c r="J57" s="22"/>
      <c r="K57" s="56"/>
      <c r="L57" s="56"/>
      <c r="M57" s="48" t="s">
        <v>29</v>
      </c>
      <c r="N57" s="53"/>
      <c r="O57" s="54"/>
      <c r="P57" s="113">
        <v>0</v>
      </c>
      <c r="Q57" s="54"/>
      <c r="R57" s="113">
        <v>0</v>
      </c>
      <c r="S57" s="55"/>
      <c r="T57" s="52"/>
      <c r="U57" s="52"/>
      <c r="V57" s="128">
        <v>0</v>
      </c>
      <c r="W57" s="17"/>
    </row>
    <row r="58" spans="1:23" s="3" customFormat="1" ht="13.5">
      <c r="A58" s="308"/>
      <c r="B58" s="18"/>
      <c r="C58" s="22"/>
      <c r="D58" s="46"/>
      <c r="E58" s="195"/>
      <c r="F58" s="47" t="s">
        <v>28</v>
      </c>
      <c r="G58" s="21"/>
      <c r="H58" s="21"/>
      <c r="I58" s="22"/>
      <c r="J58" s="22"/>
      <c r="K58" s="56"/>
      <c r="L58" s="56"/>
      <c r="M58" s="48" t="s">
        <v>29</v>
      </c>
      <c r="N58" s="57"/>
      <c r="O58" s="58"/>
      <c r="P58" s="113">
        <v>0</v>
      </c>
      <c r="Q58" s="58"/>
      <c r="R58" s="113">
        <v>0</v>
      </c>
      <c r="S58" s="55"/>
      <c r="T58" s="52"/>
      <c r="U58" s="52"/>
      <c r="V58" s="128">
        <v>0</v>
      </c>
      <c r="W58" s="17"/>
    </row>
    <row r="59" spans="1:23" s="3" customFormat="1" ht="13.5">
      <c r="A59" s="308"/>
      <c r="B59" s="18"/>
      <c r="C59" s="22"/>
      <c r="D59" s="46"/>
      <c r="E59" s="195"/>
      <c r="F59" s="47" t="s">
        <v>28</v>
      </c>
      <c r="G59" s="21"/>
      <c r="H59" s="21"/>
      <c r="I59" s="22"/>
      <c r="J59" s="22"/>
      <c r="K59" s="56"/>
      <c r="L59" s="56"/>
      <c r="M59" s="48" t="s">
        <v>29</v>
      </c>
      <c r="N59" s="57"/>
      <c r="O59" s="59"/>
      <c r="P59" s="113">
        <v>0</v>
      </c>
      <c r="Q59" s="59"/>
      <c r="R59" s="113">
        <v>0</v>
      </c>
      <c r="S59" s="55"/>
      <c r="T59" s="52"/>
      <c r="U59" s="52"/>
      <c r="V59" s="128">
        <v>0</v>
      </c>
      <c r="W59" s="17"/>
    </row>
    <row r="60" spans="1:23" s="3" customFormat="1" ht="14.25" thickBot="1">
      <c r="A60" s="308"/>
      <c r="B60" s="119"/>
      <c r="C60" s="23"/>
      <c r="D60" s="46"/>
      <c r="E60" s="196"/>
      <c r="F60" s="47" t="s">
        <v>28</v>
      </c>
      <c r="G60" s="24"/>
      <c r="H60" s="24"/>
      <c r="I60" s="23"/>
      <c r="J60" s="23"/>
      <c r="K60" s="56"/>
      <c r="L60" s="56"/>
      <c r="M60" s="48" t="s">
        <v>29</v>
      </c>
      <c r="N60" s="60"/>
      <c r="O60" s="61"/>
      <c r="P60" s="113">
        <v>0</v>
      </c>
      <c r="Q60" s="61"/>
      <c r="R60" s="113">
        <v>0</v>
      </c>
      <c r="S60" s="62"/>
      <c r="T60" s="52"/>
      <c r="U60" s="52"/>
      <c r="V60" s="128">
        <v>0</v>
      </c>
      <c r="W60" s="25"/>
    </row>
    <row r="61" spans="1:23" s="3" customFormat="1" ht="13.5" thickBot="1">
      <c r="A61" s="309"/>
      <c r="B61" s="280" t="s">
        <v>72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2"/>
      <c r="Q61" s="115">
        <v>0</v>
      </c>
      <c r="R61" s="116">
        <v>0</v>
      </c>
      <c r="S61" s="117">
        <v>0</v>
      </c>
      <c r="T61" s="116">
        <v>0</v>
      </c>
      <c r="U61" s="116">
        <v>0</v>
      </c>
      <c r="V61" s="116">
        <v>0</v>
      </c>
      <c r="W61" s="118"/>
    </row>
    <row r="62" spans="1:23" s="3" customFormat="1" ht="22.5" customHeight="1">
      <c r="A62" s="125"/>
      <c r="B62" s="9"/>
      <c r="C62" s="9"/>
      <c r="D62" s="9"/>
      <c r="E62" s="188"/>
      <c r="F62" s="9"/>
      <c r="G62" s="9"/>
      <c r="H62" s="9"/>
      <c r="I62" s="9"/>
      <c r="J62" s="9"/>
      <c r="K62" s="9"/>
      <c r="L62" s="34"/>
      <c r="M62" s="34"/>
      <c r="N62" s="34"/>
      <c r="O62" s="34"/>
      <c r="P62" s="34"/>
      <c r="Q62" s="34"/>
      <c r="R62" s="65"/>
      <c r="S62" s="65"/>
      <c r="T62" s="65"/>
      <c r="U62" s="65"/>
      <c r="V62" s="65"/>
      <c r="W62" s="65"/>
    </row>
    <row r="63" spans="1:23" s="3" customFormat="1" ht="22.5" customHeight="1" thickBot="1">
      <c r="A63" s="125"/>
      <c r="B63" s="9"/>
      <c r="C63" s="9"/>
      <c r="D63" s="9"/>
      <c r="E63" s="188"/>
      <c r="F63" s="9"/>
      <c r="G63" s="9"/>
      <c r="H63" s="9"/>
      <c r="I63" s="9"/>
      <c r="J63" s="9"/>
      <c r="K63" s="9"/>
      <c r="L63" s="34"/>
      <c r="M63" s="34"/>
      <c r="N63" s="34"/>
      <c r="O63" s="34"/>
      <c r="P63" s="34"/>
      <c r="Q63" s="34"/>
      <c r="R63" s="65"/>
      <c r="S63" s="65"/>
      <c r="T63" s="65"/>
      <c r="U63" s="65"/>
      <c r="V63" s="65"/>
      <c r="W63" s="65"/>
    </row>
    <row r="64" spans="1:23" s="3" customFormat="1" ht="14.25" thickBot="1">
      <c r="A64" s="35"/>
      <c r="B64" s="129"/>
      <c r="C64" s="36"/>
      <c r="D64" s="36"/>
      <c r="E64" s="198"/>
      <c r="F64" s="37"/>
      <c r="G64" s="37"/>
      <c r="H64" s="37"/>
      <c r="I64" s="36"/>
      <c r="J64" s="36"/>
      <c r="K64" s="29"/>
      <c r="L64" s="6"/>
      <c r="M64" s="6"/>
      <c r="N64" s="6"/>
      <c r="O64" s="6"/>
      <c r="P64" s="6"/>
      <c r="Q64" s="6"/>
      <c r="R64" s="6"/>
      <c r="S64" s="6"/>
      <c r="T64" s="338" t="s">
        <v>30</v>
      </c>
      <c r="U64" s="339"/>
      <c r="V64" s="340"/>
      <c r="W64" s="77">
        <v>9572.1</v>
      </c>
    </row>
    <row r="65" spans="1:43" s="6" customFormat="1" ht="15.75" customHeight="1" thickBot="1">
      <c r="A65" s="78" t="s">
        <v>73</v>
      </c>
      <c r="B65" s="79"/>
      <c r="C65" s="80"/>
      <c r="D65" s="80"/>
      <c r="E65" s="199"/>
      <c r="F65" s="80"/>
      <c r="G65" s="81"/>
      <c r="H65" s="42"/>
      <c r="I65" s="42"/>
      <c r="J65" s="43"/>
      <c r="K65" s="1"/>
      <c r="M65" s="5"/>
      <c r="N65" s="5"/>
      <c r="O65" s="5"/>
      <c r="P65" s="5"/>
      <c r="Q65" s="5"/>
      <c r="R65" s="314" t="s">
        <v>105</v>
      </c>
      <c r="S65" s="315"/>
      <c r="T65" s="316" t="s">
        <v>31</v>
      </c>
      <c r="U65" s="316"/>
      <c r="V65" s="317"/>
      <c r="W65" s="77">
        <v>0</v>
      </c>
      <c r="X65" s="29"/>
      <c r="Y65" s="6" t="s">
        <v>80</v>
      </c>
      <c r="AC65" s="29"/>
      <c r="AD65" s="29"/>
      <c r="AE65" s="29"/>
      <c r="AF65" s="29"/>
      <c r="AG65" s="29"/>
      <c r="AH65" s="29"/>
      <c r="AI65" s="29"/>
      <c r="AQ65" s="3"/>
    </row>
    <row r="66" spans="1:43" ht="16.5" customHeight="1" thickBot="1">
      <c r="A66" s="82" t="s">
        <v>74</v>
      </c>
      <c r="B66" s="4" t="s">
        <v>75</v>
      </c>
      <c r="C66" s="2"/>
      <c r="D66" s="2"/>
      <c r="E66" s="152"/>
      <c r="F66" s="38"/>
      <c r="G66" s="31"/>
      <c r="H66" s="1"/>
      <c r="I66" s="1"/>
      <c r="J66" s="83"/>
      <c r="K66" s="1"/>
      <c r="L66" s="4"/>
      <c r="M66" s="3"/>
      <c r="N66" s="3"/>
      <c r="O66" s="3"/>
      <c r="P66" s="3"/>
      <c r="Q66" s="3"/>
      <c r="R66" s="154">
        <v>0</v>
      </c>
      <c r="S66" s="130" t="s">
        <v>67</v>
      </c>
      <c r="T66" s="318" t="s">
        <v>32</v>
      </c>
      <c r="U66" s="318"/>
      <c r="V66" s="319"/>
      <c r="W66" s="84">
        <v>0</v>
      </c>
      <c r="X66" s="153" t="s">
        <v>111</v>
      </c>
      <c r="Y66" s="148" t="s">
        <v>113</v>
      </c>
      <c r="Z66" s="149" t="s">
        <v>114</v>
      </c>
      <c r="AC66" s="31"/>
      <c r="AD66" s="31"/>
      <c r="AE66" s="31"/>
      <c r="AF66" s="31"/>
      <c r="AG66" s="31"/>
      <c r="AH66" s="31"/>
      <c r="AI66" s="31"/>
      <c r="AQ66" s="6"/>
    </row>
    <row r="67" spans="1:43" s="3" customFormat="1" ht="13.5" customHeight="1" thickBot="1">
      <c r="A67" s="82" t="s">
        <v>76</v>
      </c>
      <c r="B67" s="4" t="s">
        <v>77</v>
      </c>
      <c r="C67" s="2"/>
      <c r="D67" s="2"/>
      <c r="E67" s="152"/>
      <c r="F67" s="36"/>
      <c r="G67" s="29"/>
      <c r="H67" s="2"/>
      <c r="I67" s="2"/>
      <c r="J67" s="85"/>
      <c r="K67" s="2"/>
      <c r="L67" s="4"/>
      <c r="R67" s="156">
        <v>478</v>
      </c>
      <c r="S67" s="131" t="s">
        <v>28</v>
      </c>
      <c r="T67" s="318" t="s">
        <v>33</v>
      </c>
      <c r="U67" s="318"/>
      <c r="V67" s="319"/>
      <c r="W67" s="84">
        <v>9572.1</v>
      </c>
      <c r="X67" s="155">
        <f>SUMIF(F16:F47,"IV",V16:V47)</f>
        <v>0</v>
      </c>
      <c r="Y67" s="150">
        <f>W66/V51</f>
        <v>0</v>
      </c>
      <c r="Z67" s="150">
        <f>R66/W72</f>
        <v>0</v>
      </c>
      <c r="AC67" s="29"/>
      <c r="AD67" s="29"/>
      <c r="AE67" s="29"/>
      <c r="AF67" s="29"/>
      <c r="AG67" s="29"/>
      <c r="AH67" s="29"/>
      <c r="AI67" s="29"/>
      <c r="AQ67" s="5"/>
    </row>
    <row r="68" spans="1:35" s="3" customFormat="1" ht="13.5" customHeight="1" thickBot="1">
      <c r="A68" s="82" t="s">
        <v>78</v>
      </c>
      <c r="B68" s="4" t="s">
        <v>79</v>
      </c>
      <c r="C68" s="2"/>
      <c r="D68" s="2"/>
      <c r="E68" s="152"/>
      <c r="F68" s="36"/>
      <c r="G68" s="29"/>
      <c r="H68" s="2"/>
      <c r="I68" s="2"/>
      <c r="J68" s="85"/>
      <c r="K68" s="2"/>
      <c r="L68" s="4"/>
      <c r="Q68" s="157" t="s">
        <v>112</v>
      </c>
      <c r="R68" s="158">
        <v>478</v>
      </c>
      <c r="S68" s="29"/>
      <c r="T68" s="29"/>
      <c r="U68" s="30" t="s">
        <v>80</v>
      </c>
      <c r="V68" s="320" t="s">
        <v>233</v>
      </c>
      <c r="W68" s="320"/>
      <c r="X68" s="155">
        <f>SUMIF(F16:F47,"NIV",V16:V47)</f>
        <v>9572.1</v>
      </c>
      <c r="Y68" s="150">
        <f>W67/V51</f>
        <v>1</v>
      </c>
      <c r="Z68" s="150">
        <f>R67/W72</f>
        <v>1</v>
      </c>
      <c r="AC68" s="29"/>
      <c r="AD68" s="29"/>
      <c r="AE68" s="29"/>
      <c r="AF68" s="29"/>
      <c r="AG68" s="29"/>
      <c r="AH68" s="29"/>
      <c r="AI68" s="29"/>
    </row>
    <row r="69" spans="1:35" s="3" customFormat="1" ht="13.5" customHeight="1">
      <c r="A69" s="82" t="s">
        <v>81</v>
      </c>
      <c r="B69" s="4" t="s">
        <v>82</v>
      </c>
      <c r="C69" s="1"/>
      <c r="D69" s="1"/>
      <c r="E69" s="92"/>
      <c r="F69" s="36"/>
      <c r="G69" s="29"/>
      <c r="H69" s="2"/>
      <c r="I69" s="2"/>
      <c r="J69" s="85"/>
      <c r="K69" s="2"/>
      <c r="L69" s="6"/>
      <c r="M69" s="5"/>
      <c r="N69" s="5"/>
      <c r="S69" s="29"/>
      <c r="T69" s="321" t="s">
        <v>83</v>
      </c>
      <c r="U69" s="322"/>
      <c r="V69" s="322"/>
      <c r="W69" s="323"/>
      <c r="Y69" s="151">
        <f>SUM(Y67:Y68)</f>
        <v>1</v>
      </c>
      <c r="Z69" s="151">
        <f>SUM(Z67:Z68)</f>
        <v>1</v>
      </c>
      <c r="AC69" s="29"/>
      <c r="AD69" s="29"/>
      <c r="AE69" s="29"/>
      <c r="AF69" s="29"/>
      <c r="AG69" s="29"/>
      <c r="AH69" s="29"/>
      <c r="AI69" s="29"/>
    </row>
    <row r="70" spans="1:43" ht="12.75">
      <c r="A70" s="82" t="s">
        <v>84</v>
      </c>
      <c r="B70" s="4" t="s">
        <v>85</v>
      </c>
      <c r="C70" s="1"/>
      <c r="D70" s="1"/>
      <c r="E70" s="92"/>
      <c r="F70" s="1"/>
      <c r="G70" s="1"/>
      <c r="H70" s="1"/>
      <c r="I70" s="1"/>
      <c r="J70" s="83"/>
      <c r="K70" s="132"/>
      <c r="L70" s="132"/>
      <c r="M70" s="132"/>
      <c r="O70" s="3"/>
      <c r="P70" s="3"/>
      <c r="Q70" s="3"/>
      <c r="R70" s="3"/>
      <c r="S70" s="133"/>
      <c r="T70" s="353" t="s">
        <v>86</v>
      </c>
      <c r="U70" s="354"/>
      <c r="V70" s="86" t="s">
        <v>87</v>
      </c>
      <c r="W70" s="134" t="s">
        <v>83</v>
      </c>
      <c r="X70" s="32"/>
      <c r="AC70" s="32"/>
      <c r="AD70" s="32"/>
      <c r="AE70" s="32"/>
      <c r="AF70" s="32"/>
      <c r="AG70" s="32"/>
      <c r="AH70" s="32"/>
      <c r="AI70" s="32"/>
      <c r="AQ70" s="3"/>
    </row>
    <row r="71" spans="1:35" ht="12.75">
      <c r="A71" s="82" t="s">
        <v>88</v>
      </c>
      <c r="B71" s="4" t="s">
        <v>89</v>
      </c>
      <c r="C71" s="1"/>
      <c r="D71" s="1"/>
      <c r="E71" s="92"/>
      <c r="F71" s="1"/>
      <c r="G71" s="1"/>
      <c r="H71" s="1"/>
      <c r="I71" s="1"/>
      <c r="J71" s="83"/>
      <c r="K71" s="132"/>
      <c r="L71" s="132"/>
      <c r="M71" s="132"/>
      <c r="O71" s="3"/>
      <c r="P71" s="3"/>
      <c r="Q71" s="3"/>
      <c r="R71" s="29"/>
      <c r="S71" s="159"/>
      <c r="T71" s="355" t="s">
        <v>90</v>
      </c>
      <c r="U71" s="356"/>
      <c r="V71" s="87">
        <v>0.85</v>
      </c>
      <c r="W71" s="135">
        <v>8136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2.75">
      <c r="A72" s="82" t="s">
        <v>91</v>
      </c>
      <c r="B72" s="4" t="s">
        <v>92</v>
      </c>
      <c r="C72" s="1"/>
      <c r="D72" s="1"/>
      <c r="E72" s="92"/>
      <c r="F72" s="1"/>
      <c r="G72" s="1"/>
      <c r="H72" s="1"/>
      <c r="I72" s="1"/>
      <c r="J72" s="83"/>
      <c r="K72" s="132"/>
      <c r="L72" s="132"/>
      <c r="M72" s="132"/>
      <c r="R72" s="29"/>
      <c r="S72" s="159"/>
      <c r="T72" s="353" t="s">
        <v>93</v>
      </c>
      <c r="U72" s="354"/>
      <c r="V72" s="137">
        <v>0.05</v>
      </c>
      <c r="W72" s="135">
        <v>478</v>
      </c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</row>
    <row r="73" spans="1:35" ht="12.75">
      <c r="A73" s="82"/>
      <c r="B73" s="4" t="s">
        <v>94</v>
      </c>
      <c r="C73" s="1"/>
      <c r="D73" s="1"/>
      <c r="E73" s="92"/>
      <c r="F73" s="1"/>
      <c r="G73" s="1"/>
      <c r="H73" s="1"/>
      <c r="I73" s="1"/>
      <c r="J73" s="83"/>
      <c r="K73" s="132"/>
      <c r="L73" s="132"/>
      <c r="M73" s="132"/>
      <c r="R73" s="29"/>
      <c r="S73" s="160"/>
      <c r="T73" s="355" t="s">
        <v>95</v>
      </c>
      <c r="U73" s="356"/>
      <c r="V73" s="161">
        <v>0.10000000000000002</v>
      </c>
      <c r="W73" s="135">
        <v>958.1000000000004</v>
      </c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</row>
    <row r="74" spans="1:35" ht="13.5" thickBot="1">
      <c r="A74" s="88"/>
      <c r="B74" s="4" t="s">
        <v>96</v>
      </c>
      <c r="C74" s="1"/>
      <c r="D74" s="1"/>
      <c r="E74" s="92"/>
      <c r="F74" s="1"/>
      <c r="G74" s="1"/>
      <c r="H74" s="1"/>
      <c r="I74" s="1"/>
      <c r="J74" s="83"/>
      <c r="K74" s="132"/>
      <c r="L74" s="132"/>
      <c r="M74" s="132"/>
      <c r="R74" s="29"/>
      <c r="S74" s="160"/>
      <c r="T74" s="357" t="s">
        <v>97</v>
      </c>
      <c r="U74" s="358"/>
      <c r="V74" s="139">
        <v>1</v>
      </c>
      <c r="W74" s="140">
        <v>9572.1</v>
      </c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</row>
    <row r="75" spans="1:35" ht="13.5" thickBot="1">
      <c r="A75" s="89" t="s">
        <v>117</v>
      </c>
      <c r="B75" s="90" t="s">
        <v>118</v>
      </c>
      <c r="C75" s="90"/>
      <c r="D75" s="90"/>
      <c r="E75" s="175"/>
      <c r="F75" s="90"/>
      <c r="G75" s="90"/>
      <c r="H75" s="90"/>
      <c r="I75" s="90"/>
      <c r="J75" s="91"/>
      <c r="K75" s="132"/>
      <c r="L75" s="132"/>
      <c r="M75" s="132"/>
      <c r="R75" s="133"/>
      <c r="S75" s="160"/>
      <c r="W75" s="133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</row>
    <row r="76" spans="1:35" ht="12.75">
      <c r="A76" s="132"/>
      <c r="B76" s="132"/>
      <c r="C76" s="132"/>
      <c r="D76" s="132"/>
      <c r="E76" s="200"/>
      <c r="F76" s="132"/>
      <c r="G76" s="132"/>
      <c r="H76" s="132"/>
      <c r="I76" s="132"/>
      <c r="J76" s="132"/>
      <c r="K76" s="132"/>
      <c r="L76" s="132"/>
      <c r="M76" s="132"/>
      <c r="O76" s="341" t="s">
        <v>98</v>
      </c>
      <c r="P76" s="342"/>
      <c r="Q76" s="342"/>
      <c r="R76" s="343"/>
      <c r="S76" s="159"/>
      <c r="T76" s="341" t="s">
        <v>34</v>
      </c>
      <c r="U76" s="342"/>
      <c r="V76" s="342"/>
      <c r="W76" s="343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</row>
    <row r="77" spans="3:35" ht="15" customHeight="1">
      <c r="C77" s="132"/>
      <c r="D77" s="132"/>
      <c r="E77" s="39"/>
      <c r="F77" s="39"/>
      <c r="G77" s="39"/>
      <c r="H77" s="39"/>
      <c r="I77" s="40"/>
      <c r="J77" s="41"/>
      <c r="K77" s="40"/>
      <c r="L77" s="40"/>
      <c r="M77" s="40"/>
      <c r="N77" s="40"/>
      <c r="O77" s="326" t="s">
        <v>99</v>
      </c>
      <c r="P77" s="327"/>
      <c r="Q77" s="327"/>
      <c r="R77" s="328"/>
      <c r="S77" s="92"/>
      <c r="T77" s="326" t="s">
        <v>100</v>
      </c>
      <c r="U77" s="327"/>
      <c r="V77" s="327"/>
      <c r="W77" s="328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</row>
    <row r="78" spans="3:35" ht="12.75">
      <c r="C78" s="4"/>
      <c r="D78" s="4"/>
      <c r="E78" s="39"/>
      <c r="F78" s="39"/>
      <c r="G78" s="39"/>
      <c r="H78" s="39"/>
      <c r="I78" s="40"/>
      <c r="J78" s="41"/>
      <c r="K78" s="40"/>
      <c r="L78" s="40"/>
      <c r="M78" s="40"/>
      <c r="N78" s="40"/>
      <c r="O78" s="329"/>
      <c r="P78" s="330"/>
      <c r="Q78" s="330"/>
      <c r="R78" s="331"/>
      <c r="S78" s="92"/>
      <c r="T78" s="329"/>
      <c r="U78" s="330"/>
      <c r="V78" s="330"/>
      <c r="W78" s="33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</row>
    <row r="79" spans="15:35" ht="33.75" customHeight="1">
      <c r="O79" s="329"/>
      <c r="P79" s="330"/>
      <c r="Q79" s="330"/>
      <c r="R79" s="331"/>
      <c r="T79" s="329"/>
      <c r="U79" s="330"/>
      <c r="V79" s="330"/>
      <c r="W79" s="331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5:23" ht="12.75">
      <c r="O80" s="332"/>
      <c r="P80" s="333"/>
      <c r="Q80" s="333"/>
      <c r="R80" s="334"/>
      <c r="T80" s="332"/>
      <c r="U80" s="333"/>
      <c r="V80" s="333"/>
      <c r="W80" s="334"/>
    </row>
    <row r="81" spans="15:23" ht="12.75">
      <c r="O81" s="344" t="s">
        <v>101</v>
      </c>
      <c r="P81" s="345"/>
      <c r="Q81" s="345"/>
      <c r="R81" s="346"/>
      <c r="T81" s="344" t="s">
        <v>101</v>
      </c>
      <c r="U81" s="345"/>
      <c r="V81" s="345"/>
      <c r="W81" s="346"/>
    </row>
    <row r="82" spans="15:23" ht="12.75">
      <c r="O82" s="347"/>
      <c r="P82" s="348"/>
      <c r="Q82" s="348"/>
      <c r="R82" s="349"/>
      <c r="T82" s="347"/>
      <c r="U82" s="348"/>
      <c r="V82" s="348"/>
      <c r="W82" s="349"/>
    </row>
    <row r="83" spans="15:23" ht="13.5" thickBot="1">
      <c r="O83" s="350"/>
      <c r="P83" s="351"/>
      <c r="Q83" s="351"/>
      <c r="R83" s="352"/>
      <c r="T83" s="350"/>
      <c r="U83" s="351"/>
      <c r="V83" s="351"/>
      <c r="W83" s="352"/>
    </row>
  </sheetData>
  <sheetProtection/>
  <mergeCells count="72">
    <mergeCell ref="T76:W76"/>
    <mergeCell ref="O81:R83"/>
    <mergeCell ref="T81:W83"/>
    <mergeCell ref="T70:U70"/>
    <mergeCell ref="T71:U71"/>
    <mergeCell ref="T72:U72"/>
    <mergeCell ref="T73:U73"/>
    <mergeCell ref="T74:U74"/>
    <mergeCell ref="T69:W69"/>
    <mergeCell ref="I1:J1"/>
    <mergeCell ref="O77:R80"/>
    <mergeCell ref="T77:W80"/>
    <mergeCell ref="O49:Q49"/>
    <mergeCell ref="B50:N50"/>
    <mergeCell ref="Q50:T50"/>
    <mergeCell ref="R48:S48"/>
    <mergeCell ref="T64:V64"/>
    <mergeCell ref="O76:R76"/>
    <mergeCell ref="B49:N49"/>
    <mergeCell ref="R65:S65"/>
    <mergeCell ref="T65:V65"/>
    <mergeCell ref="T66:V66"/>
    <mergeCell ref="T67:V67"/>
    <mergeCell ref="V68:W68"/>
    <mergeCell ref="T12:U13"/>
    <mergeCell ref="B51:N51"/>
    <mergeCell ref="O51:T51"/>
    <mergeCell ref="R52:S52"/>
    <mergeCell ref="A54:A61"/>
    <mergeCell ref="B61:P61"/>
    <mergeCell ref="A16:A20"/>
    <mergeCell ref="B20:O20"/>
    <mergeCell ref="B38:O38"/>
    <mergeCell ref="T48:U48"/>
    <mergeCell ref="B47:P47"/>
    <mergeCell ref="R12:R14"/>
    <mergeCell ref="A12:A14"/>
    <mergeCell ref="B12:B14"/>
    <mergeCell ref="C12:F12"/>
    <mergeCell ref="G12:G14"/>
    <mergeCell ref="M12:M14"/>
    <mergeCell ref="J13:J14"/>
    <mergeCell ref="T11:W11"/>
    <mergeCell ref="H12:H14"/>
    <mergeCell ref="I12:J12"/>
    <mergeCell ref="K12:K14"/>
    <mergeCell ref="L12:L14"/>
    <mergeCell ref="N12:Q13"/>
    <mergeCell ref="W12:W14"/>
    <mergeCell ref="S12:S14"/>
    <mergeCell ref="I13:I14"/>
    <mergeCell ref="V12:V14"/>
    <mergeCell ref="B6:C6"/>
    <mergeCell ref="B7:C9"/>
    <mergeCell ref="D7:D9"/>
    <mergeCell ref="I7:K7"/>
    <mergeCell ref="I8:K8"/>
    <mergeCell ref="C13:C14"/>
    <mergeCell ref="D13:D14"/>
    <mergeCell ref="E13:E14"/>
    <mergeCell ref="F13:F14"/>
    <mergeCell ref="B11:S11"/>
    <mergeCell ref="A21:A38"/>
    <mergeCell ref="A39:A47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54:T60 T17:T19 T39:T46 T21:T32 T34:T37">
    <cfRule type="expression" priority="5" dxfId="5" stopIfTrue="1">
      <formula>M17="EUR"</formula>
    </cfRule>
  </conditionalFormatting>
  <conditionalFormatting sqref="T16">
    <cfRule type="expression" priority="4" dxfId="6" stopIfTrue="1">
      <formula>M16="EUR"</formula>
    </cfRule>
  </conditionalFormatting>
  <conditionalFormatting sqref="U54:U60 U16:U19 U39:U46 U21:U32 U34:U37">
    <cfRule type="expression" priority="3" dxfId="0" stopIfTrue="1">
      <formula>M16="CZK"</formula>
    </cfRule>
  </conditionalFormatting>
  <conditionalFormatting sqref="T33">
    <cfRule type="expression" priority="2" dxfId="5" stopIfTrue="1">
      <formula>M33="EUR"</formula>
    </cfRule>
  </conditionalFormatting>
  <conditionalFormatting sqref="U33">
    <cfRule type="expression" priority="1" dxfId="0" stopIfTrue="1">
      <formula>M33="CZK"</formula>
    </cfRule>
  </conditionalFormatting>
  <dataValidations count="5">
    <dataValidation type="list" allowBlank="1" showInputMessage="1" showErrorMessage="1" sqref="D54:D60 D39:D46 D16:D19 D21:D37">
      <formula1>$AQ$1:$AQ$12</formula1>
    </dataValidation>
    <dataValidation type="list" allowBlank="1" showInputMessage="1" showErrorMessage="1" sqref="F54:F60 F39:F46 F16:F19 F21:F27 F29:F37">
      <formula1>"IV, NIV"</formula1>
    </dataValidation>
    <dataValidation type="list" allowBlank="1" showInputMessage="1" showErrorMessage="1" sqref="M39:M46 M21:M37 M16:M19 M54:M60">
      <formula1>"CZK,EUR"</formula1>
    </dataValidation>
    <dataValidation type="custom" allowBlank="1" showInputMessage="1" showErrorMessage="1" sqref="V54:V60 R54:R60 V74:W74 P39:P46 R66:S67 R49:V49 P54:P60 Q61:V61 S47:U47 Q47 S38:U38 Q38 V50:V51 Y65:Z69 W71:W73 S20:U20 Q20 V16:V47 P21:P37 R16:R47 X67:X68 A65:J75 W64:W67 P16:P19">
      <formula1>V54</formula1>
    </dataValidation>
    <dataValidation type="list" allowBlank="1" showInputMessage="1" showErrorMessage="1" sqref="E6:E7 D6:D9">
      <formula1>"ANO, NE"</formula1>
    </dataValidation>
  </dataValidations>
  <printOptions horizontalCentered="1"/>
  <pageMargins left="0.5118110236220472" right="0.5118110236220472" top="1.3385826771653544" bottom="1.3385826771653544" header="0.31496062992125984" footer="0.31496062992125984"/>
  <pageSetup fitToHeight="2" horizontalDpi="600" verticalDpi="600" orientation="landscape" paperSize="9" scale="33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rowBreaks count="1" manualBreakCount="1">
    <brk id="6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Obuch</dc:creator>
  <cp:keywords/>
  <dc:description/>
  <cp:lastModifiedBy>Jakoubková Marie</cp:lastModifiedBy>
  <cp:lastPrinted>2012-05-24T10:45:10Z</cp:lastPrinted>
  <dcterms:created xsi:type="dcterms:W3CDTF">2007-12-02T16:14:20Z</dcterms:created>
  <dcterms:modified xsi:type="dcterms:W3CDTF">2012-05-24T10:45:41Z</dcterms:modified>
  <cp:category/>
  <cp:version/>
  <cp:contentType/>
  <cp:contentStatus/>
</cp:coreProperties>
</file>