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505" activeTab="0"/>
  </bookViews>
  <sheets>
    <sheet name="RK-18-2012-31, př. 1" sheetId="1" r:id="rId1"/>
  </sheets>
  <definedNames/>
  <calcPr fullCalcOnLoad="1"/>
</workbook>
</file>

<file path=xl/sharedStrings.xml><?xml version="1.0" encoding="utf-8"?>
<sst xmlns="http://schemas.openxmlformats.org/spreadsheetml/2006/main" count="135" uniqueCount="68">
  <si>
    <t>Nemocnice</t>
  </si>
  <si>
    <t>Číslo rozhodnutí</t>
  </si>
  <si>
    <t>Havlíčkův Brod</t>
  </si>
  <si>
    <t>Jihlava</t>
  </si>
  <si>
    <t>Nové Město na Moravě</t>
  </si>
  <si>
    <t>Pelhřimov</t>
  </si>
  <si>
    <t>Třebíč</t>
  </si>
  <si>
    <t>Celkem</t>
  </si>
  <si>
    <t>Dotační program Ministerstva zdravotnictví "Rezidenční místa 2009"</t>
  </si>
  <si>
    <t>v Kč</t>
  </si>
  <si>
    <t>Dotační program Ministerstva zdravotnictví "Rezidenční místa 2010"</t>
  </si>
  <si>
    <t>Dotace</t>
  </si>
  <si>
    <t>1010422/2010/VZV/RM/ROZ - I.</t>
  </si>
  <si>
    <t>1020072/2010/VZV/RM/ROZ - I.</t>
  </si>
  <si>
    <t>1010215/2010/VZV/RM/ROZ - I.</t>
  </si>
  <si>
    <t>1010331/2010/VZV/RM/ROZ - I.</t>
  </si>
  <si>
    <t>1010329/2010/VZV/RM/ROZ - I.</t>
  </si>
  <si>
    <t>1010217/2010/VZV/RM/ROZ - I.</t>
  </si>
  <si>
    <t>1010327/2010/VZV/RM/ROZ - I.</t>
  </si>
  <si>
    <t>1010258/2010/VZV/RM/ROZ - I.</t>
  </si>
  <si>
    <t>1010225/2010/VZV/RM/ROZ - I.</t>
  </si>
  <si>
    <t>1020070/2010/VZV/RM/ROZ - I.</t>
  </si>
  <si>
    <t>1020081/2010/VZV/RM/ROZ - I.</t>
  </si>
  <si>
    <t>1020071/2010/VZV/RM/ROZ - I.</t>
  </si>
  <si>
    <t>1020073/2010/VZV/RM/ROZ - I.</t>
  </si>
  <si>
    <t>1010237/2010/VZV/RM/ROZ - I.</t>
  </si>
  <si>
    <t>1010146/2010/VZV/RM/ROZ - I.</t>
  </si>
  <si>
    <t>1010143/2010/VZV/RM/ROZ - I.</t>
  </si>
  <si>
    <t>1010144/2010/VZV/RM/ROZ - I.</t>
  </si>
  <si>
    <t>1020008/2010/VZV/RM/ROZ - I.</t>
  </si>
  <si>
    <t>1020011/2010/VZV/RM/ROZ - I.</t>
  </si>
  <si>
    <t>1020155/2010/VZV/RM/ROZ - II.</t>
  </si>
  <si>
    <t>1010487/2010/VZV/RM/ROZ - II.</t>
  </si>
  <si>
    <t>1020156/2010/VZV/RM/ROZ - I.</t>
  </si>
  <si>
    <t>1010489/2010/VZV/RM/ROZ - I.</t>
  </si>
  <si>
    <t>1010490/2010/VZV/RM/ROZ - I.</t>
  </si>
  <si>
    <t>1020154/2010/VZV/RM/ROZ - I.</t>
  </si>
  <si>
    <t>15479/2009/VZV/RM/ROZ - II.</t>
  </si>
  <si>
    <t>1010140/2010/VZV/RM/ROZ - I.</t>
  </si>
  <si>
    <t>1010142/2010/VZV/RM/ROZ - II.</t>
  </si>
  <si>
    <t>1020039/2010/VZV/RM/ROZ - II.</t>
  </si>
  <si>
    <t>1020038/2010/VZV/RM/ROZ - III.</t>
  </si>
  <si>
    <t>1020009/2010/VZV/RM/ROZ - II.</t>
  </si>
  <si>
    <t>1020012/2010/VZV/RM/ROZ - III.</t>
  </si>
  <si>
    <t>1020010/2010/VZV/RM/ROZ - II.</t>
  </si>
  <si>
    <t>1010499/2010/VZV/RM/ROZ - II.</t>
  </si>
  <si>
    <t>Dotační program Ministerstva zdravotnictví "Rezidenční místa 2011"</t>
  </si>
  <si>
    <t>1120217/2011/VZV/RM/ROZ - I.</t>
  </si>
  <si>
    <t>1120216/2011/VZV/RM/ROZ - I.</t>
  </si>
  <si>
    <t>1120210/2011/VZV/RM/ROZ - I.</t>
  </si>
  <si>
    <t>1120214/2011/VZV/RM/ROZ - I.</t>
  </si>
  <si>
    <t>1120212/2011/VZV/RM/ROZ - I.</t>
  </si>
  <si>
    <t>1120211/2011/VZV/RM/ROZ - I.</t>
  </si>
  <si>
    <t>1120209/2011/VZV/RM/ROZ - I.</t>
  </si>
  <si>
    <t>1120208/2011/VZV/RM/ROZ - I.</t>
  </si>
  <si>
    <t>1120109/2011/VZV/RM/ROZ - I.</t>
  </si>
  <si>
    <t>1120110/2011/VZV/RM/ROZ - I.</t>
  </si>
  <si>
    <t>1120118/2011/VZV/RM/ROZ - I.</t>
  </si>
  <si>
    <t>1120113/2011/VZV/RM/ROZ - I.</t>
  </si>
  <si>
    <t>1120163/2011/VZV/RM/ROZ - I.</t>
  </si>
  <si>
    <t>1120162/2011/VZV/RM/ROZ - I.</t>
  </si>
  <si>
    <t>1120164/2011/VZV/RM/ROZ - I.</t>
  </si>
  <si>
    <t>1120165/2011/VZV/RM/ROZ - I.</t>
  </si>
  <si>
    <t>1120166/2011/VZV/RM/ROZ - I.</t>
  </si>
  <si>
    <t>1120191/2011/VZV/RM/ROZ - I.</t>
  </si>
  <si>
    <t>1120192/2011/VZV/RM/ROZ - I.</t>
  </si>
  <si>
    <t>1120193/2011/VZV/RM/ROZ - I.</t>
  </si>
  <si>
    <t>Celkem za všechny nemocnice připsáno na ZBÚ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</si>
</sst>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0" xfId="0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/>
    </xf>
    <xf numFmtId="4" fontId="1" fillId="34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showGridLines="0" tabSelected="1" view="pageLayout" zoomScale="148" zoomScaleSheetLayoutView="100" zoomScalePageLayoutView="148" workbookViewId="0" topLeftCell="B90">
      <selection activeCell="B107" sqref="B107"/>
    </sheetView>
  </sheetViews>
  <sheetFormatPr defaultColWidth="9.140625" defaultRowHeight="12.75"/>
  <cols>
    <col min="1" max="1" width="25.7109375" style="0" customWidth="1"/>
    <col min="2" max="2" width="30.28125" style="0" customWidth="1"/>
    <col min="3" max="3" width="14.8515625" style="1" customWidth="1"/>
    <col min="4" max="5" width="10.140625" style="0" bestFit="1" customWidth="1"/>
    <col min="7" max="7" width="10.140625" style="0" bestFit="1" customWidth="1"/>
  </cols>
  <sheetData>
    <row r="1" ht="15.75">
      <c r="A1" s="5" t="s">
        <v>8</v>
      </c>
    </row>
    <row r="2" ht="13.5" thickBot="1">
      <c r="C2" s="6" t="s">
        <v>9</v>
      </c>
    </row>
    <row r="3" spans="1:3" ht="12.75">
      <c r="A3" s="34" t="s">
        <v>0</v>
      </c>
      <c r="B3" s="36" t="s">
        <v>1</v>
      </c>
      <c r="C3" s="38" t="s">
        <v>11</v>
      </c>
    </row>
    <row r="4" spans="1:3" ht="13.5" thickBot="1">
      <c r="A4" s="35"/>
      <c r="B4" s="37"/>
      <c r="C4" s="39"/>
    </row>
    <row r="5" spans="1:3" ht="12.75">
      <c r="A5" s="9" t="s">
        <v>4</v>
      </c>
      <c r="B5" s="15" t="s">
        <v>37</v>
      </c>
      <c r="C5" s="11">
        <v>4981</v>
      </c>
    </row>
    <row r="6" spans="1:3" ht="13.5" thickBot="1">
      <c r="A6" s="40" t="s">
        <v>7</v>
      </c>
      <c r="B6" s="41"/>
      <c r="C6" s="16">
        <f>SUM(C5:C5)</f>
        <v>4981</v>
      </c>
    </row>
    <row r="7" ht="12.75">
      <c r="C7" s="12"/>
    </row>
    <row r="8" ht="15.75">
      <c r="A8" s="5" t="s">
        <v>10</v>
      </c>
    </row>
    <row r="9" ht="13.5" thickBot="1">
      <c r="C9" s="6" t="s">
        <v>9</v>
      </c>
    </row>
    <row r="10" spans="1:3" ht="12.75">
      <c r="A10" s="34" t="s">
        <v>0</v>
      </c>
      <c r="B10" s="36" t="s">
        <v>1</v>
      </c>
      <c r="C10" s="38" t="s">
        <v>11</v>
      </c>
    </row>
    <row r="11" spans="1:3" ht="13.5" thickBot="1">
      <c r="A11" s="35"/>
      <c r="B11" s="37"/>
      <c r="C11" s="39"/>
    </row>
    <row r="12" spans="1:3" ht="12.75">
      <c r="A12" s="9" t="s">
        <v>2</v>
      </c>
      <c r="B12" s="15" t="s">
        <v>12</v>
      </c>
      <c r="C12" s="11">
        <v>37999.5</v>
      </c>
    </row>
    <row r="13" spans="1:3" s="4" customFormat="1" ht="13.5" thickBot="1">
      <c r="A13" s="40" t="s">
        <v>7</v>
      </c>
      <c r="B13" s="41"/>
      <c r="C13" s="16">
        <f>C12</f>
        <v>37999.5</v>
      </c>
    </row>
    <row r="14" ht="13.5" thickBot="1">
      <c r="C14" s="12"/>
    </row>
    <row r="15" spans="1:3" ht="12.75">
      <c r="A15" s="8" t="s">
        <v>3</v>
      </c>
      <c r="B15" s="19" t="s">
        <v>16</v>
      </c>
      <c r="C15" s="10">
        <v>31479.5</v>
      </c>
    </row>
    <row r="16" spans="1:3" ht="12.75">
      <c r="A16" s="7" t="s">
        <v>3</v>
      </c>
      <c r="B16" s="15" t="s">
        <v>17</v>
      </c>
      <c r="C16" s="11">
        <v>37759.5</v>
      </c>
    </row>
    <row r="17" spans="1:3" ht="12.75">
      <c r="A17" s="7" t="s">
        <v>3</v>
      </c>
      <c r="B17" s="15" t="s">
        <v>18</v>
      </c>
      <c r="C17" s="11">
        <v>25262</v>
      </c>
    </row>
    <row r="18" spans="1:3" ht="12.75">
      <c r="A18" s="7" t="s">
        <v>3</v>
      </c>
      <c r="B18" s="15" t="s">
        <v>19</v>
      </c>
      <c r="C18" s="21">
        <v>50738</v>
      </c>
    </row>
    <row r="19" spans="1:3" ht="12.75">
      <c r="A19" s="7" t="s">
        <v>3</v>
      </c>
      <c r="B19" s="15" t="s">
        <v>20</v>
      </c>
      <c r="C19" s="21">
        <v>41120</v>
      </c>
    </row>
    <row r="20" spans="1:7" ht="12.75">
      <c r="A20" s="7" t="s">
        <v>3</v>
      </c>
      <c r="B20" s="15" t="s">
        <v>21</v>
      </c>
      <c r="C20" s="11">
        <v>35052</v>
      </c>
      <c r="G20" s="12"/>
    </row>
    <row r="21" spans="1:3" ht="12.75">
      <c r="A21" s="7" t="s">
        <v>3</v>
      </c>
      <c r="B21" s="15" t="s">
        <v>22</v>
      </c>
      <c r="C21" s="11">
        <v>35800</v>
      </c>
    </row>
    <row r="22" spans="1:8" ht="12.75">
      <c r="A22" s="13" t="s">
        <v>3</v>
      </c>
      <c r="B22" s="20" t="s">
        <v>23</v>
      </c>
      <c r="C22" s="14">
        <v>39230</v>
      </c>
      <c r="H22" s="12"/>
    </row>
    <row r="23" spans="1:3" ht="12.75">
      <c r="A23" s="13" t="s">
        <v>3</v>
      </c>
      <c r="B23" s="20" t="s">
        <v>24</v>
      </c>
      <c r="C23" s="14">
        <v>28449.5</v>
      </c>
    </row>
    <row r="24" spans="1:3" ht="12.75">
      <c r="A24" s="13" t="s">
        <v>3</v>
      </c>
      <c r="B24" s="20" t="s">
        <v>25</v>
      </c>
      <c r="C24" s="14">
        <v>25092.5</v>
      </c>
    </row>
    <row r="25" spans="1:3" ht="12.75">
      <c r="A25" s="13" t="s">
        <v>3</v>
      </c>
      <c r="B25" s="20" t="s">
        <v>13</v>
      </c>
      <c r="C25" s="14">
        <v>470914</v>
      </c>
    </row>
    <row r="26" spans="1:3" ht="12.75">
      <c r="A26" s="13" t="s">
        <v>3</v>
      </c>
      <c r="B26" s="20" t="s">
        <v>15</v>
      </c>
      <c r="C26" s="14">
        <v>29159</v>
      </c>
    </row>
    <row r="27" spans="1:3" ht="12.75">
      <c r="A27" s="7" t="s">
        <v>3</v>
      </c>
      <c r="B27" s="2" t="s">
        <v>14</v>
      </c>
      <c r="C27" s="11">
        <v>20855.5</v>
      </c>
    </row>
    <row r="28" spans="1:3" s="4" customFormat="1" ht="13.5" thickBot="1">
      <c r="A28" s="40" t="s">
        <v>7</v>
      </c>
      <c r="B28" s="41"/>
      <c r="C28" s="16">
        <f>SUM(C15:C27)</f>
        <v>870911.5</v>
      </c>
    </row>
    <row r="29" ht="13.5" thickBot="1">
      <c r="C29" s="12"/>
    </row>
    <row r="30" spans="1:3" ht="12.75">
      <c r="A30" s="8" t="s">
        <v>4</v>
      </c>
      <c r="B30" s="19" t="s">
        <v>38</v>
      </c>
      <c r="C30" s="22">
        <v>100002</v>
      </c>
    </row>
    <row r="31" spans="1:3" ht="12.75">
      <c r="A31" s="7" t="s">
        <v>4</v>
      </c>
      <c r="B31" s="15" t="s">
        <v>26</v>
      </c>
      <c r="C31" s="21">
        <v>24988.5</v>
      </c>
    </row>
    <row r="32" spans="1:3" ht="12.75">
      <c r="A32" s="7" t="s">
        <v>4</v>
      </c>
      <c r="B32" s="23" t="s">
        <v>39</v>
      </c>
      <c r="C32" s="21">
        <v>46664.5</v>
      </c>
    </row>
    <row r="33" spans="1:3" ht="12.75">
      <c r="A33" s="7" t="s">
        <v>4</v>
      </c>
      <c r="B33" s="15" t="s">
        <v>27</v>
      </c>
      <c r="C33" s="21">
        <v>20831.5</v>
      </c>
    </row>
    <row r="34" spans="1:3" ht="12.75">
      <c r="A34" s="7" t="s">
        <v>4</v>
      </c>
      <c r="B34" s="24" t="s">
        <v>40</v>
      </c>
      <c r="C34" s="25">
        <v>59998.5</v>
      </c>
    </row>
    <row r="35" spans="1:3" ht="12.75">
      <c r="A35" s="7" t="s">
        <v>4</v>
      </c>
      <c r="B35" s="20" t="s">
        <v>28</v>
      </c>
      <c r="C35" s="25">
        <v>24996.5</v>
      </c>
    </row>
    <row r="36" spans="1:3" ht="12.75">
      <c r="A36" s="9" t="s">
        <v>4</v>
      </c>
      <c r="B36" s="23" t="s">
        <v>41</v>
      </c>
      <c r="C36" s="21">
        <v>296016</v>
      </c>
    </row>
    <row r="37" spans="1:3" s="4" customFormat="1" ht="13.5" thickBot="1">
      <c r="A37" s="40" t="s">
        <v>7</v>
      </c>
      <c r="B37" s="41"/>
      <c r="C37" s="16">
        <f>SUM(C30:C36)</f>
        <v>573497.5</v>
      </c>
    </row>
    <row r="38" spans="1:3" ht="13.5" thickBot="1">
      <c r="A38" s="3"/>
      <c r="B38" s="3"/>
      <c r="C38" s="12"/>
    </row>
    <row r="39" spans="1:3" ht="12.75">
      <c r="A39" s="8" t="s">
        <v>5</v>
      </c>
      <c r="B39" s="19" t="s">
        <v>29</v>
      </c>
      <c r="C39" s="22">
        <v>42612</v>
      </c>
    </row>
    <row r="40" spans="1:3" ht="12.75">
      <c r="A40" s="7" t="s">
        <v>5</v>
      </c>
      <c r="B40" s="23" t="s">
        <v>42</v>
      </c>
      <c r="C40" s="21">
        <v>25750</v>
      </c>
    </row>
    <row r="41" spans="1:3" ht="12.75">
      <c r="A41" s="7" t="s">
        <v>5</v>
      </c>
      <c r="B41" s="23" t="s">
        <v>44</v>
      </c>
      <c r="C41" s="21">
        <v>45139</v>
      </c>
    </row>
    <row r="42" spans="1:3" ht="12.75">
      <c r="A42" s="7" t="s">
        <v>5</v>
      </c>
      <c r="B42" s="15" t="s">
        <v>30</v>
      </c>
      <c r="C42" s="21">
        <v>33334</v>
      </c>
    </row>
    <row r="43" spans="1:3" ht="12.75">
      <c r="A43" s="7" t="s">
        <v>5</v>
      </c>
      <c r="B43" s="23" t="s">
        <v>43</v>
      </c>
      <c r="C43" s="21">
        <v>97500.5</v>
      </c>
    </row>
    <row r="44" spans="1:3" s="4" customFormat="1" ht="13.5" thickBot="1">
      <c r="A44" s="42" t="s">
        <v>7</v>
      </c>
      <c r="B44" s="43"/>
      <c r="C44" s="17">
        <f>SUM(C39:C43)</f>
        <v>244335.5</v>
      </c>
    </row>
    <row r="45" spans="1:3" ht="13.5" thickBot="1">
      <c r="A45" s="3"/>
      <c r="B45" s="3"/>
      <c r="C45" s="12"/>
    </row>
    <row r="46" spans="1:3" ht="12.75">
      <c r="A46" s="8" t="s">
        <v>6</v>
      </c>
      <c r="B46" s="19" t="s">
        <v>31</v>
      </c>
      <c r="C46" s="22">
        <v>265546</v>
      </c>
    </row>
    <row r="47" spans="1:3" ht="12.75">
      <c r="A47" s="7" t="s">
        <v>6</v>
      </c>
      <c r="B47" s="15" t="s">
        <v>32</v>
      </c>
      <c r="C47" s="21">
        <v>30000</v>
      </c>
    </row>
    <row r="48" spans="1:3" ht="12.75">
      <c r="A48" s="7" t="s">
        <v>6</v>
      </c>
      <c r="B48" s="15" t="s">
        <v>33</v>
      </c>
      <c r="C48" s="21">
        <v>15000</v>
      </c>
    </row>
    <row r="49" spans="1:3" ht="12.75">
      <c r="A49" s="7" t="s">
        <v>6</v>
      </c>
      <c r="B49" s="23" t="s">
        <v>45</v>
      </c>
      <c r="C49" s="21">
        <v>34999.5</v>
      </c>
    </row>
    <row r="50" spans="1:3" ht="12.75">
      <c r="A50" s="7" t="s">
        <v>6</v>
      </c>
      <c r="B50" s="15" t="s">
        <v>34</v>
      </c>
      <c r="C50" s="21">
        <v>24999</v>
      </c>
    </row>
    <row r="51" spans="1:3" ht="12.75">
      <c r="A51" s="7" t="s">
        <v>6</v>
      </c>
      <c r="B51" s="15" t="s">
        <v>35</v>
      </c>
      <c r="C51" s="21">
        <v>24990.5</v>
      </c>
    </row>
    <row r="52" spans="1:3" ht="12.75">
      <c r="A52" s="7" t="s">
        <v>6</v>
      </c>
      <c r="B52" s="15" t="s">
        <v>36</v>
      </c>
      <c r="C52" s="21">
        <v>93743.5</v>
      </c>
    </row>
    <row r="53" spans="1:5" s="4" customFormat="1" ht="13.5" thickBot="1">
      <c r="A53" s="42" t="s">
        <v>7</v>
      </c>
      <c r="B53" s="43"/>
      <c r="C53" s="17">
        <f>SUM(C46:C52)</f>
        <v>489278.5</v>
      </c>
      <c r="E53" s="18"/>
    </row>
    <row r="54" spans="1:5" s="4" customFormat="1" ht="12.75">
      <c r="A54" s="26"/>
      <c r="B54" s="26"/>
      <c r="C54" s="27"/>
      <c r="E54" s="18"/>
    </row>
    <row r="55" spans="1:5" s="4" customFormat="1" ht="15.75">
      <c r="A55" s="5" t="s">
        <v>46</v>
      </c>
      <c r="B55"/>
      <c r="C55" s="1"/>
      <c r="E55" s="18"/>
    </row>
    <row r="56" spans="1:5" s="4" customFormat="1" ht="13.5" thickBot="1">
      <c r="A56"/>
      <c r="B56"/>
      <c r="C56" s="6" t="s">
        <v>9</v>
      </c>
      <c r="E56" s="18"/>
    </row>
    <row r="57" spans="1:5" s="4" customFormat="1" ht="12.75">
      <c r="A57" s="34" t="s">
        <v>0</v>
      </c>
      <c r="B57" s="36" t="s">
        <v>1</v>
      </c>
      <c r="C57" s="38" t="s">
        <v>11</v>
      </c>
      <c r="E57" s="18"/>
    </row>
    <row r="58" spans="1:5" s="4" customFormat="1" ht="13.5" thickBot="1">
      <c r="A58" s="35"/>
      <c r="B58" s="37"/>
      <c r="C58" s="39"/>
      <c r="E58" s="18"/>
    </row>
    <row r="59" spans="1:5" s="4" customFormat="1" ht="12.75">
      <c r="A59" s="28" t="s">
        <v>2</v>
      </c>
      <c r="B59" s="29" t="s">
        <v>48</v>
      </c>
      <c r="C59" s="30">
        <v>80859.5</v>
      </c>
      <c r="E59" s="18"/>
    </row>
    <row r="60" spans="1:5" s="4" customFormat="1" ht="12.75">
      <c r="A60" s="9" t="s">
        <v>2</v>
      </c>
      <c r="B60" s="23" t="s">
        <v>47</v>
      </c>
      <c r="C60" s="11">
        <v>67500</v>
      </c>
      <c r="E60" s="18"/>
    </row>
    <row r="61" spans="1:5" s="4" customFormat="1" ht="13.5" thickBot="1">
      <c r="A61" s="40" t="s">
        <v>7</v>
      </c>
      <c r="B61" s="41"/>
      <c r="C61" s="16">
        <f>C60+C59</f>
        <v>148359.5</v>
      </c>
      <c r="E61" s="18"/>
    </row>
    <row r="62" spans="1:5" s="4" customFormat="1" ht="13.5" thickBot="1">
      <c r="A62"/>
      <c r="B62"/>
      <c r="C62" s="12"/>
      <c r="E62" s="18"/>
    </row>
    <row r="63" spans="1:5" s="4" customFormat="1" ht="12.75">
      <c r="A63" s="8" t="s">
        <v>3</v>
      </c>
      <c r="B63" s="31" t="s">
        <v>49</v>
      </c>
      <c r="C63" s="10">
        <v>29450</v>
      </c>
      <c r="E63" s="18"/>
    </row>
    <row r="64" spans="1:5" s="4" customFormat="1" ht="12.75">
      <c r="A64" s="7" t="s">
        <v>3</v>
      </c>
      <c r="B64" s="23" t="s">
        <v>50</v>
      </c>
      <c r="C64" s="11">
        <v>117800</v>
      </c>
      <c r="E64" s="18"/>
    </row>
    <row r="65" spans="1:3" s="4" customFormat="1" ht="12.75" customHeight="1">
      <c r="A65" s="7" t="s">
        <v>3</v>
      </c>
      <c r="B65" s="23" t="s">
        <v>51</v>
      </c>
      <c r="C65" s="11">
        <v>88350</v>
      </c>
    </row>
    <row r="66" spans="1:3" ht="12.75">
      <c r="A66" s="7" t="s">
        <v>3</v>
      </c>
      <c r="B66" s="23" t="s">
        <v>52</v>
      </c>
      <c r="C66" s="21">
        <v>117800</v>
      </c>
    </row>
    <row r="67" spans="1:3" ht="12.75">
      <c r="A67" s="7" t="s">
        <v>3</v>
      </c>
      <c r="B67" s="23" t="s">
        <v>53</v>
      </c>
      <c r="C67" s="21">
        <v>29450</v>
      </c>
    </row>
    <row r="68" spans="1:3" ht="12.75">
      <c r="A68" s="7" t="s">
        <v>3</v>
      </c>
      <c r="B68" s="23" t="s">
        <v>54</v>
      </c>
      <c r="C68" s="11">
        <v>38586.5</v>
      </c>
    </row>
    <row r="69" spans="1:3" ht="13.5" thickBot="1">
      <c r="A69" s="40" t="s">
        <v>7</v>
      </c>
      <c r="B69" s="41"/>
      <c r="C69" s="16">
        <f>SUM(C63:C68)</f>
        <v>421436.5</v>
      </c>
    </row>
    <row r="70" ht="13.5" thickBot="1">
      <c r="C70" s="12"/>
    </row>
    <row r="71" spans="1:3" ht="12.75">
      <c r="A71" s="8" t="s">
        <v>4</v>
      </c>
      <c r="B71" s="31" t="s">
        <v>55</v>
      </c>
      <c r="C71" s="22">
        <v>22500</v>
      </c>
    </row>
    <row r="72" spans="1:3" ht="12.75">
      <c r="A72" s="7" t="s">
        <v>4</v>
      </c>
      <c r="B72" s="23" t="s">
        <v>56</v>
      </c>
      <c r="C72" s="21">
        <v>56248.5</v>
      </c>
    </row>
    <row r="73" spans="1:3" ht="12.75">
      <c r="A73" s="7" t="s">
        <v>4</v>
      </c>
      <c r="B73" s="23" t="s">
        <v>57</v>
      </c>
      <c r="C73" s="21">
        <v>67500</v>
      </c>
    </row>
    <row r="74" spans="1:3" ht="12.75">
      <c r="A74" s="7" t="s">
        <v>4</v>
      </c>
      <c r="B74" s="23" t="s">
        <v>58</v>
      </c>
      <c r="C74" s="21">
        <v>22500</v>
      </c>
    </row>
    <row r="75" spans="1:3" ht="13.5" thickBot="1">
      <c r="A75" s="40" t="s">
        <v>7</v>
      </c>
      <c r="B75" s="41"/>
      <c r="C75" s="16">
        <f>SUM(C71:C74)</f>
        <v>168748.5</v>
      </c>
    </row>
    <row r="76" spans="1:3" ht="13.5" thickBot="1">
      <c r="A76" s="3"/>
      <c r="B76" s="3"/>
      <c r="C76" s="12"/>
    </row>
    <row r="77" spans="1:3" ht="12.75">
      <c r="A77" s="8" t="s">
        <v>5</v>
      </c>
      <c r="B77" s="31" t="s">
        <v>59</v>
      </c>
      <c r="C77" s="22">
        <v>47076</v>
      </c>
    </row>
    <row r="78" spans="1:3" ht="12.75">
      <c r="A78" s="7" t="s">
        <v>5</v>
      </c>
      <c r="B78" s="23" t="s">
        <v>60</v>
      </c>
      <c r="C78" s="21">
        <v>64186</v>
      </c>
    </row>
    <row r="79" spans="1:3" ht="12.75">
      <c r="A79" s="7" t="s">
        <v>5</v>
      </c>
      <c r="B79" s="23" t="s">
        <v>61</v>
      </c>
      <c r="C79" s="21">
        <v>23538</v>
      </c>
    </row>
    <row r="80" spans="1:3" ht="12.75">
      <c r="A80" s="7" t="s">
        <v>5</v>
      </c>
      <c r="B80" s="23" t="s">
        <v>62</v>
      </c>
      <c r="C80" s="21">
        <v>52650</v>
      </c>
    </row>
    <row r="81" spans="1:3" ht="12.75">
      <c r="A81" s="7" t="s">
        <v>5</v>
      </c>
      <c r="B81" s="23" t="s">
        <v>63</v>
      </c>
      <c r="C81" s="21">
        <v>37500</v>
      </c>
    </row>
    <row r="82" spans="1:3" ht="13.5" thickBot="1">
      <c r="A82" s="42" t="s">
        <v>7</v>
      </c>
      <c r="B82" s="43"/>
      <c r="C82" s="17">
        <f>SUM(C77:C81)</f>
        <v>224950</v>
      </c>
    </row>
    <row r="83" spans="1:3" ht="12.75">
      <c r="A83" s="3"/>
      <c r="B83" s="3"/>
      <c r="C83" s="12"/>
    </row>
    <row r="84" spans="1:3" ht="12.75">
      <c r="A84" s="7" t="s">
        <v>6</v>
      </c>
      <c r="B84" s="23" t="s">
        <v>64</v>
      </c>
      <c r="C84" s="21">
        <v>21845.5</v>
      </c>
    </row>
    <row r="85" spans="1:3" ht="12.75">
      <c r="A85" s="7" t="s">
        <v>6</v>
      </c>
      <c r="B85" s="23" t="s">
        <v>65</v>
      </c>
      <c r="C85" s="21">
        <v>32593</v>
      </c>
    </row>
    <row r="86" spans="1:3" ht="12.75">
      <c r="A86" s="7" t="s">
        <v>6</v>
      </c>
      <c r="B86" s="23" t="s">
        <v>66</v>
      </c>
      <c r="C86" s="21">
        <v>20089.5</v>
      </c>
    </row>
    <row r="87" spans="1:3" ht="13.5" thickBot="1">
      <c r="A87" s="42" t="s">
        <v>7</v>
      </c>
      <c r="B87" s="43"/>
      <c r="C87" s="17">
        <f>SUM(C84:C86)</f>
        <v>74528</v>
      </c>
    </row>
    <row r="88" ht="13.5" thickBot="1"/>
    <row r="89" spans="1:3" ht="13.5" thickBot="1">
      <c r="A89" s="44" t="s">
        <v>67</v>
      </c>
      <c r="B89" s="45"/>
      <c r="C89" s="32">
        <f>C6+C13+C28+C37+C44+C53+C61+C69+C75+C82+C87</f>
        <v>3259026</v>
      </c>
    </row>
    <row r="91" spans="1:2" ht="12.75">
      <c r="A91" s="33"/>
      <c r="B91" s="12"/>
    </row>
    <row r="92" spans="1:2" ht="12.75">
      <c r="A92" s="33"/>
      <c r="B92" s="12"/>
    </row>
    <row r="93" spans="1:2" ht="12.75">
      <c r="A93" s="33"/>
      <c r="B93" s="12"/>
    </row>
    <row r="94" spans="1:2" ht="12.75">
      <c r="A94" s="33"/>
      <c r="B94" s="12"/>
    </row>
    <row r="95" spans="1:2" ht="12.75">
      <c r="A95" s="33"/>
      <c r="B95" s="12"/>
    </row>
    <row r="96" ht="12.75">
      <c r="B96" s="12"/>
    </row>
  </sheetData>
  <sheetProtection/>
  <mergeCells count="21">
    <mergeCell ref="C57:C58"/>
    <mergeCell ref="A61:B61"/>
    <mergeCell ref="A69:B69"/>
    <mergeCell ref="A75:B75"/>
    <mergeCell ref="A82:B82"/>
    <mergeCell ref="A87:B87"/>
    <mergeCell ref="A89:B89"/>
    <mergeCell ref="A53:B53"/>
    <mergeCell ref="A13:B13"/>
    <mergeCell ref="A28:B28"/>
    <mergeCell ref="A37:B37"/>
    <mergeCell ref="A44:B44"/>
    <mergeCell ref="A57:A58"/>
    <mergeCell ref="B57:B58"/>
    <mergeCell ref="A10:A11"/>
    <mergeCell ref="B10:B11"/>
    <mergeCell ref="C10:C11"/>
    <mergeCell ref="A3:A4"/>
    <mergeCell ref="B3:B4"/>
    <mergeCell ref="C3:C4"/>
    <mergeCell ref="A6:B6"/>
  </mergeCells>
  <printOptions/>
  <pageMargins left="1.13" right="0.67" top="0.96" bottom="0.67" header="0.58" footer="0.4921259845"/>
  <pageSetup fitToHeight="1" fitToWidth="1" horizontalDpi="600" verticalDpi="600" orientation="portrait" paperSize="9" scale="64" r:id="rId1"/>
  <headerFooter alignWithMargins="0">
    <oddHeader>&amp;RRK-18-2012-31, př.1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hosek</dc:creator>
  <cp:keywords/>
  <dc:description/>
  <cp:lastModifiedBy>Pospíchalová Petra</cp:lastModifiedBy>
  <cp:lastPrinted>2012-04-19T12:13:30Z</cp:lastPrinted>
  <dcterms:created xsi:type="dcterms:W3CDTF">2010-04-13T11:28:09Z</dcterms:created>
  <dcterms:modified xsi:type="dcterms:W3CDTF">2012-04-26T09:04:14Z</dcterms:modified>
  <cp:category/>
  <cp:version/>
  <cp:contentType/>
  <cp:contentStatus/>
</cp:coreProperties>
</file>