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9855" activeTab="0"/>
  </bookViews>
  <sheets>
    <sheet name="Fin.rep.(spol.kurz)" sheetId="1" r:id="rId1"/>
  </sheets>
  <definedNames>
    <definedName name="_xlnm.Print_Titles" localSheetId="0">'Fin.rep.(spol.kurz)'!$1:$13</definedName>
    <definedName name="_xlnm.Print_Area" localSheetId="0">'Fin.rep.(spol.kurz)'!$A$1:$R$114</definedName>
  </definedNames>
  <calcPr fullCalcOnLoad="1"/>
</workbook>
</file>

<file path=xl/comments1.xml><?xml version="1.0" encoding="utf-8"?>
<comments xmlns="http://schemas.openxmlformats.org/spreadsheetml/2006/main">
  <authors>
    <author>Pavel Rieger</author>
  </authors>
  <commentList>
    <comment ref="R94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>IV</t>
        </r>
        <r>
          <rPr>
            <sz val="8"/>
            <rFont val="Tahoma"/>
            <family val="2"/>
          </rPr>
          <t xml:space="preserve"> (investiční výdaje).
</t>
        </r>
      </text>
    </comment>
    <comment ref="R97" authorId="0">
      <text>
        <r>
          <rPr>
            <b/>
            <sz val="8"/>
            <rFont val="Tahoma"/>
            <family val="2"/>
          </rPr>
          <t>Sčítat ze sloupce (29)</t>
        </r>
        <r>
          <rPr>
            <sz val="8"/>
            <rFont val="Tahoma"/>
            <family val="2"/>
          </rPr>
          <t xml:space="preserve">: uznáno celkem vč. DPH. Do tohoto součtového řádku sčítat pouze doklady, které mají ve sloupci (4) typ </t>
        </r>
        <r>
          <rPr>
            <b/>
            <sz val="8"/>
            <rFont val="Tahoma"/>
            <family val="2"/>
          </rPr>
          <t xml:space="preserve">NIV </t>
        </r>
        <r>
          <rPr>
            <sz val="8"/>
            <rFont val="Tahoma"/>
            <family val="2"/>
          </rPr>
          <t>(neinvestiční výdaje).</t>
        </r>
      </text>
    </comment>
  </commentList>
</comments>
</file>

<file path=xl/sharedStrings.xml><?xml version="1.0" encoding="utf-8"?>
<sst xmlns="http://schemas.openxmlformats.org/spreadsheetml/2006/main" count="218" uniqueCount="138">
  <si>
    <t>FINANČNÍ ZPRÁVA za období / FINANCIAL REPORT FOR REPORTING PERIOD: …………&lt;10/2011 to 03/2012&gt;……………</t>
  </si>
  <si>
    <t>A</t>
  </si>
  <si>
    <t>Mzdové výdaje</t>
  </si>
  <si>
    <t>Číslo soupisky výdajů / No of financial report:</t>
  </si>
  <si>
    <t>Název projektového partnera / Name of project partner:</t>
  </si>
  <si>
    <t>Kraj Vysočina/Vysocina Region</t>
  </si>
  <si>
    <t>Zákonné sociální pojištění zaměstnavatele</t>
  </si>
  <si>
    <t>Acronym / Acronym of project):</t>
  </si>
  <si>
    <t>3sCE412P3 - CEC5</t>
  </si>
  <si>
    <t>Název lead partneraprojektu / Name of Lead partner:</t>
  </si>
  <si>
    <t>Regionalentwicklung Vorarlberg eGen</t>
  </si>
  <si>
    <t>Jiné zákonné výdaje</t>
  </si>
  <si>
    <t>B</t>
  </si>
  <si>
    <t>Cestovní náhrady a spotřeba PHM</t>
  </si>
  <si>
    <t>Plátce DPH / VAT payer:</t>
  </si>
  <si>
    <t>ANO</t>
  </si>
  <si>
    <t>Kurz EUR/CZK   / EUR/CZK exchange rate:</t>
  </si>
  <si>
    <t>C</t>
  </si>
  <si>
    <t>Nákup služeb</t>
  </si>
  <si>
    <t>U plátců DPH / for VAT payers: 
mám nárok na odpočet DPH u níže uvedených výdajů  v rámci mého daňového přiznání? (Do I have claim for recoverable VAT for below mention expenditures in my Tax return statement?</t>
  </si>
  <si>
    <t>NE</t>
  </si>
  <si>
    <t>Datum zpracování / Date of financial report:</t>
  </si>
  <si>
    <t>D</t>
  </si>
  <si>
    <t>Pořízení majetku</t>
  </si>
  <si>
    <t>E</t>
  </si>
  <si>
    <t>Věcné příspěvky</t>
  </si>
  <si>
    <t>Název rozpočtové kapitoly / Name of budget line</t>
  </si>
  <si>
    <t>Vyplní partner / Filled up by project partner</t>
  </si>
  <si>
    <t>Vyplňuje CRR ČR / Filled up by CRD CR</t>
  </si>
  <si>
    <t>F</t>
  </si>
  <si>
    <t>Leasing / nájem</t>
  </si>
  <si>
    <t>číslo work package</t>
  </si>
  <si>
    <t>Specifikace výdaje / specification of expenditure</t>
  </si>
  <si>
    <t>Číslo dokladu (faktury)</t>
  </si>
  <si>
    <t>Dodavatel</t>
  </si>
  <si>
    <t>Datum vystavení dokladu</t>
  </si>
  <si>
    <t>Datum úhrady</t>
  </si>
  <si>
    <t>Měna dokladu/ 
sestavy</t>
  </si>
  <si>
    <t>Nárokovaná částka v měně dokladu / Required amount in currency of document</t>
  </si>
  <si>
    <t>Nárokovaná částka v EUR 
(Celkem vč. DPH )</t>
  </si>
  <si>
    <t>Počet stran dokladu</t>
  </si>
  <si>
    <t>Korekce dokladu v CZK</t>
  </si>
  <si>
    <t>Korekce dokladu v EUR</t>
  </si>
  <si>
    <t>Celkem vč. DPH</t>
  </si>
  <si>
    <t>Stručný důvod neuznání výdaje/ Poznámka</t>
  </si>
  <si>
    <t>G</t>
  </si>
  <si>
    <t>Režie</t>
  </si>
  <si>
    <t>Název plnění / Předmět fakturace</t>
  </si>
  <si>
    <t>Druh výdaje dle náležitostí dokladování</t>
  </si>
  <si>
    <t>Účel / Aktivita projektu</t>
  </si>
  <si>
    <t>H</t>
  </si>
  <si>
    <t>Odpisy</t>
  </si>
  <si>
    <t>Částka bez DPH</t>
  </si>
  <si>
    <t xml:space="preserve">DPH </t>
  </si>
  <si>
    <t>I</t>
  </si>
  <si>
    <t>Ostatní (souběh)</t>
  </si>
  <si>
    <t>No. WP</t>
  </si>
  <si>
    <t>Identifikation of delivery</t>
  </si>
  <si>
    <t>Type of expenditure in Requirements for supporting documents</t>
  </si>
  <si>
    <t>Purpose/activity of the project</t>
  </si>
  <si>
    <t>Number of the invoice</t>
  </si>
  <si>
    <t>Supplier</t>
  </si>
  <si>
    <t>Date of issue of document</t>
  </si>
  <si>
    <t>Date of payment</t>
  </si>
  <si>
    <t>Currency of documents /sheet</t>
  </si>
  <si>
    <t>Amount excl. VAT</t>
  </si>
  <si>
    <t>VAT</t>
  </si>
  <si>
    <t>Required amount in EUR (Total incl. VAT)</t>
  </si>
  <si>
    <t>Amount of pages</t>
  </si>
  <si>
    <t xml:space="preserve">Correction for document in CZK </t>
  </si>
  <si>
    <t>Correction for document in EUR</t>
  </si>
  <si>
    <t>Total incl. VAT</t>
  </si>
  <si>
    <t>Justification of expenditure ineligibility / Notes</t>
  </si>
  <si>
    <t>Kap. 1  
Staff costs</t>
  </si>
  <si>
    <t>-</t>
  </si>
  <si>
    <t>CZK</t>
  </si>
  <si>
    <t>EUR</t>
  </si>
  <si>
    <t>Mezisoučet kapitoly 1: Staff costs</t>
  </si>
  <si>
    <r>
      <t xml:space="preserve">Kap. 2 
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Administration costs</t>
    </r>
  </si>
  <si>
    <t>Mezisoučet kapitoly 2: Administration costs</t>
  </si>
  <si>
    <r>
      <t>Kap. 3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>External expertise</t>
    </r>
  </si>
  <si>
    <t>Mezisoučet kapitoly 3: External expertise</t>
  </si>
  <si>
    <r>
      <t>Kap. 4</t>
    </r>
    <r>
      <rPr>
        <sz val="10"/>
        <rFont val="Arial"/>
        <family val="2"/>
      </rPr>
      <t xml:space="preserve"> 
</t>
    </r>
    <r>
      <rPr>
        <b/>
        <sz val="10"/>
        <rFont val="Arial"/>
        <family val="2"/>
      </rPr>
      <t xml:space="preserve"> Travel and accommodation</t>
    </r>
  </si>
  <si>
    <t>3.1.1</t>
  </si>
  <si>
    <t>Matoušková-cestovné</t>
  </si>
  <si>
    <t>Koordinační schůzka projektových partnerů projektu CEC5</t>
  </si>
  <si>
    <t>3/776001</t>
  </si>
  <si>
    <t>Kraj Vysočina</t>
  </si>
  <si>
    <t>3.1.2</t>
  </si>
  <si>
    <t>Holý-cestovné</t>
  </si>
  <si>
    <t>3/776002</t>
  </si>
  <si>
    <t>Mezisoučet kapitoly 4:  Travel and accommodation</t>
  </si>
  <si>
    <r>
      <t xml:space="preserve">Kap. 5
</t>
    </r>
    <r>
      <rPr>
        <sz val="10"/>
        <rFont val="Arial"/>
        <family val="2"/>
      </rPr>
      <t>Meetings and events</t>
    </r>
  </si>
  <si>
    <t>Mezisoučet kapitoly 5: Meetings and events</t>
  </si>
  <si>
    <r>
      <t xml:space="preserve">Kap. 6 
</t>
    </r>
    <r>
      <rPr>
        <sz val="10"/>
        <rFont val="Arial"/>
        <family val="2"/>
      </rPr>
      <t>Promotion costs</t>
    </r>
  </si>
  <si>
    <t>Mezisoučet kapitoly 6: Promotion costs</t>
  </si>
  <si>
    <t>Kap. 7
 Equipment</t>
  </si>
  <si>
    <t>Mezisoučet kapitoly 7: Equipment</t>
  </si>
  <si>
    <t>Kap. 8
Investments (Infrastructure and works)</t>
  </si>
  <si>
    <t>4.4.1</t>
  </si>
  <si>
    <t>Vypracování projektové dokumentace pro stavební povolení</t>
  </si>
  <si>
    <t>Výstavba obytné nízkoenergetické budovy Lidmaň</t>
  </si>
  <si>
    <t>110100157</t>
  </si>
  <si>
    <t>PROJEKT CENTRUM NOVA s.r.o., Palackého 48, 39301 Pelhřimov, IČO 28094026</t>
  </si>
  <si>
    <t>4.4.2</t>
  </si>
  <si>
    <t>Vypracování zadávací dokumentace v rozsahu provedení stavby</t>
  </si>
  <si>
    <t>110100159</t>
  </si>
  <si>
    <t>Mezisoučet kapitoly 8: Investments (Infrastructure and works)</t>
  </si>
  <si>
    <t>Kap. 9
Other</t>
  </si>
  <si>
    <t>Mezisoučet kapitoly 9: Other</t>
  </si>
  <si>
    <t>A.</t>
  </si>
  <si>
    <t>C E L K E M   VÝDAJE   D L E   PARTNERA  / TOTAL EXPENDITURES OF PROJECT PARTNERS:</t>
  </si>
  <si>
    <t>B.</t>
  </si>
  <si>
    <t>PŘÍJMY Z REALIZACE / REVENUES FROM THE REALISATION OF PROJECT:</t>
  </si>
  <si>
    <t>C.</t>
  </si>
  <si>
    <t>CELKEM ZPŮSOBILÉ VÝDAJE (ř. A-B) / TOTAL ELIGIBLE EXPENDITURES (r. A - B)</t>
  </si>
  <si>
    <t>Jako partner prohlašuji / On behalf of partner I declare:</t>
  </si>
  <si>
    <t>1.</t>
  </si>
  <si>
    <t>veškeré vynaložené výdaje jsou v souladu s Application form/Subsidy contract/Partnership agreement a závaznou dokumentací programu,</t>
  </si>
  <si>
    <t>2.</t>
  </si>
  <si>
    <t>soupiska obsahuje skutečně vzniklé výdaje,</t>
  </si>
  <si>
    <t>3.</t>
  </si>
  <si>
    <t>projekt nebyl podpořen jiným finannčním nástrojem EU, ani z jiných národních veřejných zdrojů s výjimkou stanoveného spolufinancování,</t>
  </si>
  <si>
    <t>4.</t>
  </si>
  <si>
    <t xml:space="preserve">při realizaci projektu byla dodržena pravidla veřejné podpory, </t>
  </si>
  <si>
    <t>5.</t>
  </si>
  <si>
    <t>při realizaci projektu byla dodržena pravidla zadávání veřejných zakázek, ochrany životního prostředí, rovnosti příležitostí,</t>
  </si>
  <si>
    <t>6.</t>
  </si>
  <si>
    <t xml:space="preserve">všechny transakce jsou věrně zobrazeny v účetnictví (v analytické evidenci pro projekt) a předložené kopie dokladů jsou v souladu s originály v účetnictví </t>
  </si>
  <si>
    <t>7.</t>
  </si>
  <si>
    <t xml:space="preserve">nemám dluhy vůči orgánům veřejné správy po lhůtě splatnosti (tj. daňové nedoplatky a penále, nedoplatky na pojistném a na penále </t>
  </si>
  <si>
    <t xml:space="preserve">  na veřejné zdravotní pojištění, na pojistném a penále na sociální zabezpečení a príspěvku na státní politiku zaměstnanosti ČR),</t>
  </si>
  <si>
    <t xml:space="preserve">  odvody za porušení rozpočtové kázně či další nevypořádané finanční závazky z jiných projektů spolufinancovaných z rozpočtu EU).</t>
  </si>
  <si>
    <t>Za projektového partnera (statutárního zástupce) / On behalf of project partner (statutory representative):</t>
  </si>
  <si>
    <t>Za příslušné pracoviště CRR ČR / On behalf of Controller of CRD CR:</t>
  </si>
  <si>
    <t>(titul, jméno, příjmení statutárního zástupce / titel, firstname, surname of statutory representative)</t>
  </si>
  <si>
    <t>(titul, jméno, příjmení, funkce / titel, name, function)</t>
  </si>
  <si>
    <t>(datum, podpis, razítko / date, signature, stamp)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</si>
</sst>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(\ #\)"/>
    <numFmt numFmtId="165" formatCode="d/m/yy;@"/>
    <numFmt numFmtId="166" formatCode="#,##0.00\ _K_č"/>
    <numFmt numFmtId="167" formatCode="[$€-2]\ #,##0.0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¥€-2]\ #\ ##,000_);[Red]\([$€-2]\ #\ ##,000\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0"/>
      <name val="Arial CE"/>
      <family val="0"/>
    </font>
    <font>
      <b/>
      <sz val="10"/>
      <name val="Arial CE"/>
      <family val="0"/>
    </font>
    <font>
      <b/>
      <sz val="11"/>
      <color indexed="9"/>
      <name val="Arial CE"/>
      <family val="0"/>
    </font>
    <font>
      <sz val="11"/>
      <name val="Arial"/>
      <family val="2"/>
    </font>
    <font>
      <b/>
      <sz val="11"/>
      <name val="Arial CE"/>
      <family val="0"/>
    </font>
    <font>
      <b/>
      <sz val="10"/>
      <name val="Arial"/>
      <family val="2"/>
    </font>
    <font>
      <b/>
      <sz val="10"/>
      <color indexed="12"/>
      <name val="Arial CE"/>
      <family val="0"/>
    </font>
    <font>
      <b/>
      <sz val="10"/>
      <color indexed="60"/>
      <name val="Arial CE"/>
      <family val="0"/>
    </font>
    <font>
      <sz val="10"/>
      <color indexed="60"/>
      <name val="Arial"/>
      <family val="2"/>
    </font>
    <font>
      <b/>
      <sz val="10"/>
      <color indexed="9"/>
      <name val="Arial CE"/>
      <family val="0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0"/>
      <color indexed="9"/>
      <name val="Arial CE"/>
      <family val="0"/>
    </font>
    <font>
      <sz val="11"/>
      <name val="Arial CE"/>
      <family val="0"/>
    </font>
    <font>
      <b/>
      <i/>
      <sz val="10"/>
      <name val="Arial CE"/>
      <family val="0"/>
    </font>
    <font>
      <b/>
      <i/>
      <sz val="11"/>
      <name val="Arial CE"/>
      <family val="0"/>
    </font>
    <font>
      <sz val="10"/>
      <color indexed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sz val="10"/>
      <color indexed="10"/>
      <name val="Arial CE"/>
      <family val="0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0" borderId="0" applyNumberFormat="0" applyBorder="0" applyAlignment="0" applyProtection="0"/>
    <xf numFmtId="0" fontId="47" fillId="21" borderId="2" applyNumberFormat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23" borderId="6" applyNumberFormat="0" applyFont="0" applyAlignment="0" applyProtection="0"/>
    <xf numFmtId="9" fontId="43" fillId="0" borderId="0" applyFont="0" applyFill="0" applyBorder="0" applyAlignment="0" applyProtection="0"/>
    <xf numFmtId="0" fontId="53" fillId="0" borderId="7" applyNumberFormat="0" applyFill="0" applyAlignment="0" applyProtection="0"/>
    <xf numFmtId="0" fontId="54" fillId="24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5" borderId="8" applyNumberFormat="0" applyAlignment="0" applyProtection="0"/>
    <xf numFmtId="0" fontId="57" fillId="26" borderId="8" applyNumberFormat="0" applyAlignment="0" applyProtection="0"/>
    <xf numFmtId="0" fontId="58" fillId="26" borderId="9" applyNumberFormat="0" applyAlignment="0" applyProtection="0"/>
    <xf numFmtId="0" fontId="59" fillId="0" borderId="0" applyNumberFormat="0" applyFill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2" fillId="0" borderId="0" xfId="0" applyFont="1" applyAlignment="1" applyProtection="1">
      <alignment horizontal="left"/>
      <protection hidden="1" locked="0"/>
    </xf>
    <xf numFmtId="0" fontId="0" fillId="0" borderId="0" xfId="0" applyAlignment="1" applyProtection="1">
      <alignment/>
      <protection locked="0"/>
    </xf>
    <xf numFmtId="0" fontId="3" fillId="0" borderId="0" xfId="0" applyFon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3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/>
      <protection hidden="1" locked="0"/>
    </xf>
    <xf numFmtId="4" fontId="0" fillId="0" borderId="0" xfId="0" applyNumberFormat="1" applyAlignment="1" applyProtection="1">
      <alignment/>
      <protection hidden="1" locked="0"/>
    </xf>
    <xf numFmtId="4" fontId="0" fillId="0" borderId="0" xfId="0" applyNumberFormat="1" applyAlignment="1" applyProtection="1">
      <alignment horizontal="center"/>
      <protection hidden="1" locked="0"/>
    </xf>
    <xf numFmtId="49" fontId="0" fillId="0" borderId="0" xfId="0" applyNumberFormat="1" applyAlignment="1" applyProtection="1">
      <alignment horizontal="center"/>
      <protection hidden="1" locked="0"/>
    </xf>
    <xf numFmtId="0" fontId="0" fillId="0" borderId="0" xfId="0" applyFont="1" applyAlignment="1">
      <alignment/>
    </xf>
    <xf numFmtId="3" fontId="6" fillId="0" borderId="0" xfId="0" applyNumberFormat="1" applyFont="1" applyFill="1" applyBorder="1" applyAlignment="1" applyProtection="1">
      <alignment horizontal="center"/>
      <protection hidden="1" locked="0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Border="1" applyAlignment="1" applyProtection="1">
      <alignment horizontal="left"/>
      <protection hidden="1" locked="0"/>
    </xf>
    <xf numFmtId="0" fontId="0" fillId="0" borderId="0" xfId="0" applyFill="1" applyBorder="1" applyAlignment="1">
      <alignment/>
    </xf>
    <xf numFmtId="3" fontId="8" fillId="0" borderId="0" xfId="0" applyNumberFormat="1" applyFont="1" applyFill="1" applyBorder="1" applyAlignment="1" applyProtection="1">
      <alignment horizontal="center"/>
      <protection hidden="1" locked="0"/>
    </xf>
    <xf numFmtId="0" fontId="0" fillId="0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33" borderId="13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/>
      <protection hidden="1" locked="0"/>
    </xf>
    <xf numFmtId="0" fontId="13" fillId="0" borderId="0" xfId="0" applyNumberFormat="1" applyFont="1" applyFill="1" applyBorder="1" applyAlignment="1" applyProtection="1">
      <alignment/>
      <protection hidden="1" locked="0"/>
    </xf>
    <xf numFmtId="0" fontId="13" fillId="0" borderId="0" xfId="0" applyNumberFormat="1" applyFont="1" applyFill="1" applyBorder="1" applyAlignment="1" applyProtection="1">
      <alignment vertical="center"/>
      <protection hidden="1" locked="0"/>
    </xf>
    <xf numFmtId="0" fontId="4" fillId="33" borderId="14" xfId="0" applyFont="1" applyFill="1" applyBorder="1" applyAlignment="1" applyProtection="1">
      <alignment horizontal="center" vertical="center" wrapText="1"/>
      <protection hidden="1" locked="0"/>
    </xf>
    <xf numFmtId="0" fontId="4" fillId="33" borderId="15" xfId="0" applyFont="1" applyFill="1" applyBorder="1" applyAlignment="1" applyProtection="1">
      <alignment horizontal="center" vertical="center" wrapText="1"/>
      <protection hidden="1" locked="0"/>
    </xf>
    <xf numFmtId="0" fontId="16" fillId="0" borderId="0" xfId="0" applyNumberFormat="1" applyFont="1" applyFill="1" applyBorder="1" applyAlignment="1" applyProtection="1">
      <alignment horizontal="center" vertical="top" wrapText="1"/>
      <protection hidden="1" locked="0"/>
    </xf>
    <xf numFmtId="0" fontId="14" fillId="33" borderId="16" xfId="0" applyFont="1" applyFill="1" applyBorder="1" applyAlignment="1" applyProtection="1">
      <alignment horizontal="center" vertical="center" wrapText="1"/>
      <protection locked="0"/>
    </xf>
    <xf numFmtId="0" fontId="15" fillId="33" borderId="17" xfId="0" applyFont="1" applyFill="1" applyBorder="1" applyAlignment="1" applyProtection="1">
      <alignment horizontal="center" vertical="center" wrapText="1"/>
      <protection hidden="1" locked="0"/>
    </xf>
    <xf numFmtId="0" fontId="0" fillId="33" borderId="17" xfId="0" applyFont="1" applyFill="1" applyBorder="1" applyAlignment="1" applyProtection="1">
      <alignment horizontal="center" vertical="center" wrapText="1"/>
      <protection locked="0"/>
    </xf>
    <xf numFmtId="0" fontId="4" fillId="33" borderId="17" xfId="0" applyFont="1" applyFill="1" applyBorder="1" applyAlignment="1" applyProtection="1">
      <alignment horizontal="center" vertical="center"/>
      <protection hidden="1" locked="0"/>
    </xf>
    <xf numFmtId="0" fontId="4" fillId="33" borderId="17" xfId="0" applyFont="1" applyFill="1" applyBorder="1" applyAlignment="1" applyProtection="1">
      <alignment horizontal="center" vertical="center" wrapText="1"/>
      <protection hidden="1" locked="0"/>
    </xf>
    <xf numFmtId="0" fontId="5" fillId="33" borderId="17" xfId="47" applyFont="1" applyFill="1" applyBorder="1" applyAlignment="1" applyProtection="1">
      <alignment horizontal="center" vertical="center" wrapText="1"/>
      <protection hidden="1" locked="0"/>
    </xf>
    <xf numFmtId="4" fontId="15" fillId="34" borderId="17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16" fillId="0" borderId="19" xfId="0" applyNumberFormat="1" applyFont="1" applyFill="1" applyBorder="1" applyAlignment="1" applyProtection="1">
      <alignment horizontal="center" vertical="top" wrapText="1"/>
      <protection hidden="1" locked="0"/>
    </xf>
    <xf numFmtId="164" fontId="0" fillId="35" borderId="20" xfId="0" applyNumberFormat="1" applyFont="1" applyFill="1" applyBorder="1" applyAlignment="1" applyProtection="1">
      <alignment horizontal="center" vertical="center"/>
      <protection locked="0"/>
    </xf>
    <xf numFmtId="164" fontId="0" fillId="35" borderId="21" xfId="0" applyNumberFormat="1" applyFont="1" applyFill="1" applyBorder="1" applyAlignment="1" applyProtection="1">
      <alignment horizontal="center" vertical="center"/>
      <protection locked="0"/>
    </xf>
    <xf numFmtId="49" fontId="0" fillId="0" borderId="22" xfId="0" applyNumberFormat="1" applyFont="1" applyFill="1" applyBorder="1" applyAlignment="1" applyProtection="1">
      <alignment/>
      <protection locked="0"/>
    </xf>
    <xf numFmtId="49" fontId="17" fillId="0" borderId="23" xfId="0" applyNumberFormat="1" applyFont="1" applyBorder="1" applyAlignment="1" applyProtection="1">
      <alignment vertical="center"/>
      <protection hidden="1" locked="0"/>
    </xf>
    <xf numFmtId="49" fontId="17" fillId="0" borderId="24" xfId="0" applyNumberFormat="1" applyFont="1" applyBorder="1" applyAlignment="1" applyProtection="1">
      <alignment vertical="center"/>
      <protection hidden="1" locked="0"/>
    </xf>
    <xf numFmtId="49" fontId="17" fillId="0" borderId="24" xfId="0" applyNumberFormat="1" applyFont="1" applyBorder="1" applyAlignment="1" applyProtection="1">
      <alignment horizontal="center" vertical="center"/>
      <protection hidden="1" locked="0"/>
    </xf>
    <xf numFmtId="165" fontId="17" fillId="0" borderId="23" xfId="0" applyNumberFormat="1" applyFont="1" applyBorder="1" applyAlignment="1" applyProtection="1">
      <alignment horizontal="left" vertical="center"/>
      <protection hidden="1" locked="0"/>
    </xf>
    <xf numFmtId="49" fontId="8" fillId="36" borderId="25" xfId="0" applyNumberFormat="1" applyFont="1" applyFill="1" applyBorder="1" applyAlignment="1" applyProtection="1">
      <alignment horizontal="left" vertical="center"/>
      <protection hidden="1" locked="0"/>
    </xf>
    <xf numFmtId="4" fontId="4" fillId="0" borderId="22" xfId="0" applyNumberFormat="1" applyFont="1" applyFill="1" applyBorder="1" applyAlignment="1" applyProtection="1">
      <alignment vertical="top" wrapText="1"/>
      <protection hidden="1" locked="0"/>
    </xf>
    <xf numFmtId="4" fontId="4" fillId="0" borderId="23" xfId="0" applyNumberFormat="1" applyFont="1" applyFill="1" applyBorder="1" applyAlignment="1" applyProtection="1">
      <alignment vertical="top" wrapText="1"/>
      <protection hidden="1" locked="0"/>
    </xf>
    <xf numFmtId="4" fontId="8" fillId="33" borderId="26" xfId="0" applyNumberFormat="1" applyFont="1" applyFill="1" applyBorder="1" applyAlignment="1" applyProtection="1">
      <alignment horizontal="center" vertical="center"/>
      <protection hidden="1" locked="0"/>
    </xf>
    <xf numFmtId="3" fontId="5" fillId="0" borderId="27" xfId="0" applyNumberFormat="1" applyFont="1" applyBorder="1" applyAlignment="1" applyProtection="1">
      <alignment horizontal="center" vertical="center"/>
      <protection hidden="1" locked="0"/>
    </xf>
    <xf numFmtId="40" fontId="4" fillId="37" borderId="22" xfId="0" applyNumberFormat="1" applyFont="1" applyFill="1" applyBorder="1" applyAlignment="1" applyProtection="1">
      <alignment horizontal="center" vertical="center"/>
      <protection hidden="1" locked="0"/>
    </xf>
    <xf numFmtId="166" fontId="8" fillId="33" borderId="23" xfId="0" applyNumberFormat="1" applyFont="1" applyFill="1" applyBorder="1" applyAlignment="1" applyProtection="1">
      <alignment vertical="center"/>
      <protection hidden="1" locked="0"/>
    </xf>
    <xf numFmtId="0" fontId="4" fillId="37" borderId="26" xfId="0" applyNumberFormat="1" applyFont="1" applyFill="1" applyBorder="1" applyAlignment="1" applyProtection="1">
      <alignment horizontal="left" vertical="top" wrapText="1"/>
      <protection hidden="1" locked="0"/>
    </xf>
    <xf numFmtId="0" fontId="4" fillId="37" borderId="18" xfId="0" applyNumberFormat="1" applyFont="1" applyFill="1" applyBorder="1" applyAlignment="1" applyProtection="1">
      <alignment horizontal="left" vertical="top" wrapText="1"/>
      <protection hidden="1" locked="0"/>
    </xf>
    <xf numFmtId="49" fontId="0" fillId="0" borderId="16" xfId="0" applyNumberFormat="1" applyFont="1" applyBorder="1" applyAlignment="1" applyProtection="1">
      <alignment/>
      <protection locked="0"/>
    </xf>
    <xf numFmtId="49" fontId="0" fillId="0" borderId="19" xfId="0" applyNumberFormat="1" applyFont="1" applyBorder="1" applyAlignment="1" applyProtection="1">
      <alignment/>
      <protection locked="0"/>
    </xf>
    <xf numFmtId="49" fontId="0" fillId="0" borderId="24" xfId="0" applyNumberFormat="1" applyFont="1" applyBorder="1" applyAlignment="1" applyProtection="1">
      <alignment/>
      <protection locked="0"/>
    </xf>
    <xf numFmtId="165" fontId="0" fillId="0" borderId="19" xfId="0" applyNumberFormat="1" applyFont="1" applyBorder="1" applyAlignment="1" applyProtection="1">
      <alignment/>
      <protection locked="0"/>
    </xf>
    <xf numFmtId="4" fontId="0" fillId="0" borderId="16" xfId="0" applyNumberFormat="1" applyFont="1" applyBorder="1" applyAlignment="1" applyProtection="1">
      <alignment/>
      <protection locked="0"/>
    </xf>
    <xf numFmtId="3" fontId="5" fillId="0" borderId="28" xfId="0" applyNumberFormat="1" applyFont="1" applyBorder="1" applyAlignment="1" applyProtection="1">
      <alignment horizontal="center" vertical="center"/>
      <protection hidden="1" locked="0"/>
    </xf>
    <xf numFmtId="49" fontId="0" fillId="0" borderId="16" xfId="0" applyNumberFormat="1" applyFont="1" applyFill="1" applyBorder="1" applyAlignment="1" applyProtection="1">
      <alignment/>
      <protection locked="0"/>
    </xf>
    <xf numFmtId="49" fontId="0" fillId="0" borderId="19" xfId="0" applyNumberFormat="1" applyFont="1" applyFill="1" applyBorder="1" applyAlignment="1" applyProtection="1">
      <alignment/>
      <protection locked="0"/>
    </xf>
    <xf numFmtId="49" fontId="0" fillId="0" borderId="24" xfId="0" applyNumberFormat="1" applyFont="1" applyFill="1" applyBorder="1" applyAlignment="1" applyProtection="1">
      <alignment/>
      <protection locked="0"/>
    </xf>
    <xf numFmtId="165" fontId="0" fillId="0" borderId="19" xfId="0" applyNumberFormat="1" applyFont="1" applyFill="1" applyBorder="1" applyAlignment="1" applyProtection="1">
      <alignment/>
      <protection locked="0"/>
    </xf>
    <xf numFmtId="165" fontId="0" fillId="0" borderId="28" xfId="0" applyNumberFormat="1" applyFont="1" applyFill="1" applyBorder="1" applyAlignment="1" applyProtection="1">
      <alignment/>
      <protection locked="0"/>
    </xf>
    <xf numFmtId="0" fontId="4" fillId="37" borderId="18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vertical="center"/>
      <protection hidden="1" locked="0"/>
    </xf>
    <xf numFmtId="49" fontId="4" fillId="0" borderId="24" xfId="0" applyNumberFormat="1" applyFont="1" applyFill="1" applyBorder="1" applyAlignment="1" applyProtection="1">
      <alignment vertical="center"/>
      <protection hidden="1" locked="0"/>
    </xf>
    <xf numFmtId="165" fontId="4" fillId="0" borderId="17" xfId="0" applyNumberFormat="1" applyFont="1" applyFill="1" applyBorder="1" applyAlignment="1" applyProtection="1">
      <alignment vertical="center"/>
      <protection hidden="1" locked="0"/>
    </xf>
    <xf numFmtId="4" fontId="4" fillId="0" borderId="16" xfId="0" applyNumberFormat="1" applyFont="1" applyBorder="1" applyAlignment="1" applyProtection="1">
      <alignment vertical="center"/>
      <protection hidden="1" locked="0"/>
    </xf>
    <xf numFmtId="49" fontId="0" fillId="0" borderId="19" xfId="0" applyNumberFormat="1" applyFont="1" applyBorder="1" applyAlignment="1" applyProtection="1">
      <alignment horizontal="center" vertical="center" textRotation="90"/>
      <protection locked="0"/>
    </xf>
    <xf numFmtId="49" fontId="4" fillId="0" borderId="17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horizontal="center" vertical="center"/>
      <protection hidden="1" locked="0"/>
    </xf>
    <xf numFmtId="49" fontId="4" fillId="0" borderId="19" xfId="0" applyNumberFormat="1" applyFont="1" applyBorder="1" applyAlignment="1" applyProtection="1">
      <alignment vertical="center"/>
      <protection hidden="1" locked="0"/>
    </xf>
    <xf numFmtId="49" fontId="4" fillId="0" borderId="24" xfId="0" applyNumberFormat="1" applyFont="1" applyBorder="1" applyAlignment="1" applyProtection="1">
      <alignment vertical="center"/>
      <protection hidden="1" locked="0"/>
    </xf>
    <xf numFmtId="165" fontId="4" fillId="0" borderId="17" xfId="0" applyNumberFormat="1" applyFont="1" applyBorder="1" applyAlignment="1" applyProtection="1">
      <alignment horizontal="right" vertical="center"/>
      <protection hidden="1" locked="0"/>
    </xf>
    <xf numFmtId="49" fontId="0" fillId="0" borderId="29" xfId="0" applyNumberFormat="1" applyFont="1" applyBorder="1" applyAlignment="1" applyProtection="1">
      <alignment horizontal="center" vertical="center" textRotation="90"/>
      <protection locked="0"/>
    </xf>
    <xf numFmtId="49" fontId="4" fillId="0" borderId="15" xfId="0" applyNumberFormat="1" applyFont="1" applyBorder="1" applyAlignment="1" applyProtection="1">
      <alignment horizontal="center" vertical="center"/>
      <protection hidden="1" locked="0"/>
    </xf>
    <xf numFmtId="49" fontId="4" fillId="0" borderId="29" xfId="0" applyNumberFormat="1" applyFont="1" applyBorder="1" applyAlignment="1" applyProtection="1">
      <alignment horizontal="center" vertical="center"/>
      <protection hidden="1" locked="0"/>
    </xf>
    <xf numFmtId="49" fontId="4" fillId="0" borderId="29" xfId="0" applyNumberFormat="1" applyFont="1" applyBorder="1" applyAlignment="1" applyProtection="1">
      <alignment vertical="center"/>
      <protection hidden="1" locked="0"/>
    </xf>
    <xf numFmtId="165" fontId="4" fillId="0" borderId="15" xfId="0" applyNumberFormat="1" applyFont="1" applyBorder="1" applyAlignment="1" applyProtection="1">
      <alignment horizontal="right" vertical="center"/>
      <protection hidden="1" locked="0"/>
    </xf>
    <xf numFmtId="4" fontId="4" fillId="0" borderId="14" xfId="0" applyNumberFormat="1" applyFont="1" applyBorder="1" applyAlignment="1" applyProtection="1">
      <alignment vertical="center"/>
      <protection hidden="1" locked="0"/>
    </xf>
    <xf numFmtId="3" fontId="5" fillId="0" borderId="30" xfId="0" applyNumberFormat="1" applyFont="1" applyBorder="1" applyAlignment="1" applyProtection="1">
      <alignment horizontal="center" vertical="center"/>
      <protection hidden="1" locked="0"/>
    </xf>
    <xf numFmtId="0" fontId="4" fillId="37" borderId="31" xfId="0" applyNumberFormat="1" applyFont="1" applyFill="1" applyBorder="1" applyAlignment="1" applyProtection="1">
      <alignment horizontal="center" vertical="top" wrapText="1"/>
      <protection hidden="1" locked="0"/>
    </xf>
    <xf numFmtId="4" fontId="18" fillId="36" borderId="32" xfId="0" applyNumberFormat="1" applyFont="1" applyFill="1" applyBorder="1" applyAlignment="1" applyProtection="1">
      <alignment vertical="center"/>
      <protection hidden="1" locked="0"/>
    </xf>
    <xf numFmtId="3" fontId="18" fillId="36" borderId="33" xfId="0" applyNumberFormat="1" applyFont="1" applyFill="1" applyBorder="1" applyAlignment="1" applyProtection="1">
      <alignment horizontal="center" vertical="center"/>
      <protection hidden="1" locked="0"/>
    </xf>
    <xf numFmtId="166" fontId="18" fillId="36" borderId="34" xfId="0" applyNumberFormat="1" applyFont="1" applyFill="1" applyBorder="1" applyAlignment="1" applyProtection="1">
      <alignment vertical="center"/>
      <protection hidden="1" locked="0"/>
    </xf>
    <xf numFmtId="166" fontId="18" fillId="36" borderId="35" xfId="0" applyNumberFormat="1" applyFont="1" applyFill="1" applyBorder="1" applyAlignment="1" applyProtection="1">
      <alignment vertical="center"/>
      <protection hidden="1" locked="0"/>
    </xf>
    <xf numFmtId="166" fontId="19" fillId="36" borderId="35" xfId="0" applyNumberFormat="1" applyFont="1" applyFill="1" applyBorder="1" applyAlignment="1" applyProtection="1">
      <alignment vertical="center"/>
      <protection hidden="1" locked="0"/>
    </xf>
    <xf numFmtId="0" fontId="4" fillId="36" borderId="36" xfId="0" applyNumberFormat="1" applyFont="1" applyFill="1" applyBorder="1" applyAlignment="1" applyProtection="1">
      <alignment horizontal="center" vertical="center"/>
      <protection hidden="1" locked="0"/>
    </xf>
    <xf numFmtId="0" fontId="16" fillId="0" borderId="0" xfId="0" applyNumberFormat="1" applyFont="1" applyFill="1" applyBorder="1" applyAlignment="1" applyProtection="1">
      <alignment horizontal="center"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/>
      <protection hidden="1" locked="0"/>
    </xf>
    <xf numFmtId="165" fontId="0" fillId="0" borderId="0" xfId="0" applyNumberFormat="1" applyBorder="1" applyAlignment="1">
      <alignment/>
    </xf>
    <xf numFmtId="165" fontId="4" fillId="0" borderId="23" xfId="0" applyNumberFormat="1" applyFont="1" applyBorder="1" applyAlignment="1" applyProtection="1">
      <alignment horizontal="right" vertical="center"/>
      <protection hidden="1" locked="0"/>
    </xf>
    <xf numFmtId="4" fontId="4" fillId="0" borderId="17" xfId="0" applyNumberFormat="1" applyFont="1" applyFill="1" applyBorder="1" applyAlignment="1" applyProtection="1">
      <alignment vertical="center"/>
      <protection hidden="1" locked="0"/>
    </xf>
    <xf numFmtId="0" fontId="4" fillId="37" borderId="26" xfId="0" applyNumberFormat="1" applyFont="1" applyFill="1" applyBorder="1" applyAlignment="1" applyProtection="1">
      <alignment horizontal="center" vertical="top" wrapText="1"/>
      <protection hidden="1" locked="0"/>
    </xf>
    <xf numFmtId="4" fontId="4" fillId="0" borderId="15" xfId="0" applyNumberFormat="1" applyFont="1" applyFill="1" applyBorder="1" applyAlignment="1" applyProtection="1">
      <alignment vertical="center"/>
      <protection hidden="1" locked="0"/>
    </xf>
    <xf numFmtId="4" fontId="18" fillId="36" borderId="33" xfId="0" applyNumberFormat="1" applyFont="1" applyFill="1" applyBorder="1" applyAlignment="1" applyProtection="1">
      <alignment vertical="center"/>
      <protection hidden="1" locked="0"/>
    </xf>
    <xf numFmtId="49" fontId="4" fillId="0" borderId="24" xfId="0" applyNumberFormat="1" applyFont="1" applyBorder="1" applyAlignment="1" applyProtection="1">
      <alignment horizontal="center" vertical="center"/>
      <protection hidden="1" locked="0"/>
    </xf>
    <xf numFmtId="4" fontId="4" fillId="0" borderId="22" xfId="0" applyNumberFormat="1" applyFont="1" applyBorder="1" applyAlignment="1" applyProtection="1">
      <alignment vertical="center"/>
      <protection hidden="1" locked="0"/>
    </xf>
    <xf numFmtId="4" fontId="4" fillId="0" borderId="23" xfId="0" applyNumberFormat="1" applyFont="1" applyFill="1" applyBorder="1" applyAlignment="1" applyProtection="1">
      <alignment vertical="center"/>
      <protection hidden="1" locked="0"/>
    </xf>
    <xf numFmtId="49" fontId="4" fillId="0" borderId="23" xfId="0" applyNumberFormat="1" applyFont="1" applyBorder="1" applyAlignment="1" applyProtection="1">
      <alignment horizontal="center" vertical="center" wrapText="1"/>
      <protection hidden="1" locked="0"/>
    </xf>
    <xf numFmtId="3" fontId="5" fillId="0" borderId="0" xfId="0" applyNumberFormat="1" applyFont="1" applyBorder="1" applyAlignment="1" applyProtection="1">
      <alignment horizontal="center" vertical="center"/>
      <protection hidden="1" locked="0"/>
    </xf>
    <xf numFmtId="49" fontId="4" fillId="0" borderId="24" xfId="0" applyNumberFormat="1" applyFont="1" applyBorder="1" applyAlignment="1" applyProtection="1">
      <alignment vertical="center" wrapText="1"/>
      <protection hidden="1" locked="0"/>
    </xf>
    <xf numFmtId="49" fontId="4" fillId="0" borderId="17" xfId="0" applyNumberFormat="1" applyFont="1" applyBorder="1" applyAlignment="1" applyProtection="1">
      <alignment horizontal="center" vertical="center" wrapText="1"/>
      <protection hidden="1" locked="0"/>
    </xf>
    <xf numFmtId="4" fontId="4" fillId="0" borderId="14" xfId="0" applyNumberFormat="1" applyFont="1" applyBorder="1" applyAlignment="1" applyProtection="1">
      <alignment horizontal="right" vertical="center"/>
      <protection hidden="1" locked="0"/>
    </xf>
    <xf numFmtId="4" fontId="4" fillId="0" borderId="15" xfId="0" applyNumberFormat="1" applyFont="1" applyFill="1" applyBorder="1" applyAlignment="1" applyProtection="1">
      <alignment horizontal="right" vertical="center"/>
      <protection hidden="1" locked="0"/>
    </xf>
    <xf numFmtId="0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0" borderId="0" xfId="0" applyNumberFormat="1" applyFont="1" applyFill="1" applyBorder="1" applyAlignment="1" applyProtection="1">
      <alignment horizontal="right"/>
      <protection hidden="1" locked="0"/>
    </xf>
    <xf numFmtId="0" fontId="0" fillId="0" borderId="0" xfId="0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166" fontId="18" fillId="0" borderId="0" xfId="0" applyNumberFormat="1" applyFont="1" applyFill="1" applyBorder="1" applyAlignment="1" applyProtection="1">
      <alignment horizontal="right" vertical="center"/>
      <protection hidden="1" locked="0"/>
    </xf>
    <xf numFmtId="4" fontId="18" fillId="0" borderId="0" xfId="0" applyNumberFormat="1" applyFont="1" applyFill="1" applyBorder="1" applyAlignment="1" applyProtection="1">
      <alignment horizontal="right" vertical="center"/>
      <protection hidden="1" locked="0"/>
    </xf>
    <xf numFmtId="4" fontId="18" fillId="0" borderId="0" xfId="0" applyNumberFormat="1" applyFont="1" applyFill="1" applyBorder="1" applyAlignment="1" applyProtection="1">
      <alignment vertical="center"/>
      <protection hidden="1" locked="0"/>
    </xf>
    <xf numFmtId="3" fontId="18" fillId="0" borderId="0" xfId="0" applyNumberFormat="1" applyFont="1" applyFill="1" applyBorder="1" applyAlignment="1" applyProtection="1">
      <alignment horizontal="center" vertical="center"/>
      <protection hidden="1" locked="0"/>
    </xf>
    <xf numFmtId="166" fontId="18" fillId="0" borderId="0" xfId="0" applyNumberFormat="1" applyFont="1" applyFill="1" applyBorder="1" applyAlignment="1" applyProtection="1">
      <alignment vertical="center"/>
      <protection hidden="1" locked="0"/>
    </xf>
    <xf numFmtId="0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1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hidden="1" locked="0"/>
    </xf>
    <xf numFmtId="3" fontId="0" fillId="0" borderId="0" xfId="0" applyNumberFormat="1" applyBorder="1" applyAlignment="1">
      <alignment horizontal="center" wrapText="1"/>
    </xf>
    <xf numFmtId="0" fontId="0" fillId="0" borderId="0" xfId="0" applyBorder="1" applyAlignment="1">
      <alignment wrapText="1"/>
    </xf>
    <xf numFmtId="0" fontId="9" fillId="0" borderId="32" xfId="0" applyFont="1" applyBorder="1" applyAlignment="1" applyProtection="1">
      <alignment horizontal="left"/>
      <protection locked="0"/>
    </xf>
    <xf numFmtId="166" fontId="5" fillId="38" borderId="37" xfId="0" applyNumberFormat="1" applyFont="1" applyFill="1" applyBorder="1" applyAlignment="1" applyProtection="1">
      <alignment horizontal="center" vertical="center"/>
      <protection hidden="1" locked="0"/>
    </xf>
    <xf numFmtId="167" fontId="5" fillId="38" borderId="38" xfId="0" applyNumberFormat="1" applyFont="1" applyFill="1" applyBorder="1" applyAlignment="1" applyProtection="1">
      <alignment vertical="center"/>
      <protection hidden="1" locked="0"/>
    </xf>
    <xf numFmtId="3" fontId="5" fillId="38" borderId="39" xfId="0" applyNumberFormat="1" applyFont="1" applyFill="1" applyBorder="1" applyAlignment="1" applyProtection="1">
      <alignment horizontal="center" vertical="center"/>
      <protection hidden="1" locked="0"/>
    </xf>
    <xf numFmtId="166" fontId="5" fillId="38" borderId="40" xfId="0" applyNumberFormat="1" applyFont="1" applyFill="1" applyBorder="1" applyAlignment="1" applyProtection="1">
      <alignment vertical="center"/>
      <protection hidden="1" locked="0"/>
    </xf>
    <xf numFmtId="167" fontId="5" fillId="38" borderId="34" xfId="0" applyNumberFormat="1" applyFont="1" applyFill="1" applyBorder="1" applyAlignment="1" applyProtection="1">
      <alignment vertical="center"/>
      <protection hidden="1" locked="0"/>
    </xf>
    <xf numFmtId="167" fontId="8" fillId="38" borderId="33" xfId="0" applyNumberFormat="1" applyFont="1" applyFill="1" applyBorder="1" applyAlignment="1" applyProtection="1">
      <alignment vertical="center"/>
      <protection hidden="1" locked="0"/>
    </xf>
    <xf numFmtId="166" fontId="5" fillId="0" borderId="32" xfId="0" applyNumberFormat="1" applyFont="1" applyFill="1" applyBorder="1" applyAlignment="1" applyProtection="1">
      <alignment vertical="center"/>
      <protection hidden="1" locked="0"/>
    </xf>
    <xf numFmtId="166" fontId="5" fillId="38" borderId="41" xfId="0" applyNumberFormat="1" applyFont="1" applyFill="1" applyBorder="1" applyAlignment="1" applyProtection="1">
      <alignment vertical="center"/>
      <protection hidden="1" locked="0"/>
    </xf>
    <xf numFmtId="166" fontId="5" fillId="38" borderId="33" xfId="0" applyNumberFormat="1" applyFont="1" applyFill="1" applyBorder="1" applyAlignment="1" applyProtection="1">
      <alignment vertical="center"/>
      <protection hidden="1" locked="0"/>
    </xf>
    <xf numFmtId="166" fontId="5" fillId="38" borderId="34" xfId="0" applyNumberFormat="1" applyFont="1" applyFill="1" applyBorder="1" applyAlignment="1" applyProtection="1">
      <alignment horizontal="center" vertical="center"/>
      <protection hidden="1" locked="0"/>
    </xf>
    <xf numFmtId="167" fontId="5" fillId="38" borderId="33" xfId="0" applyNumberFormat="1" applyFon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/>
      <protection locked="0"/>
    </xf>
    <xf numFmtId="166" fontId="5" fillId="0" borderId="0" xfId="0" applyNumberFormat="1" applyFont="1" applyFill="1" applyBorder="1" applyAlignment="1" applyProtection="1">
      <alignment vertical="center"/>
      <protection hidden="1" locked="0"/>
    </xf>
    <xf numFmtId="166" fontId="4" fillId="0" borderId="0" xfId="0" applyNumberFormat="1" applyFont="1" applyFill="1" applyBorder="1" applyAlignment="1" applyProtection="1">
      <alignment horizontal="center" vertical="center"/>
      <protection hidden="1" locked="0"/>
    </xf>
    <xf numFmtId="0" fontId="23" fillId="0" borderId="39" xfId="0" applyFont="1" applyBorder="1" applyAlignment="1">
      <alignment/>
    </xf>
    <xf numFmtId="0" fontId="0" fillId="0" borderId="42" xfId="0" applyBorder="1" applyAlignment="1" applyProtection="1">
      <alignment/>
      <protection locked="0"/>
    </xf>
    <xf numFmtId="0" fontId="4" fillId="0" borderId="42" xfId="0" applyFont="1" applyFill="1" applyBorder="1" applyAlignment="1" applyProtection="1">
      <alignment horizontal="center" vertical="center"/>
      <protection hidden="1" locked="0"/>
    </xf>
    <xf numFmtId="0" fontId="4" fillId="0" borderId="42" xfId="0" applyFont="1" applyFill="1" applyBorder="1" applyAlignment="1" applyProtection="1">
      <alignment vertical="center"/>
      <protection hidden="1" locked="0"/>
    </xf>
    <xf numFmtId="3" fontId="4" fillId="0" borderId="42" xfId="0" applyNumberFormat="1" applyFont="1" applyFill="1" applyBorder="1" applyAlignment="1" applyProtection="1">
      <alignment vertical="center"/>
      <protection hidden="1" locked="0"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 applyProtection="1">
      <alignment horizontal="left" vertical="center"/>
      <protection hidden="1" locked="0"/>
    </xf>
    <xf numFmtId="0" fontId="4" fillId="0" borderId="0" xfId="0" applyFont="1" applyFill="1" applyBorder="1" applyAlignment="1" applyProtection="1">
      <alignment horizontal="center" vertical="center"/>
      <protection hidden="1" locked="0"/>
    </xf>
    <xf numFmtId="3" fontId="4" fillId="0" borderId="0" xfId="0" applyNumberFormat="1" applyFont="1" applyFill="1" applyBorder="1" applyAlignment="1" applyProtection="1">
      <alignment vertical="center"/>
      <protection hidden="1" locked="0"/>
    </xf>
    <xf numFmtId="3" fontId="24" fillId="0" borderId="0" xfId="0" applyNumberFormat="1" applyFont="1" applyFill="1" applyBorder="1" applyAlignment="1" applyProtection="1">
      <alignment vertical="center"/>
      <protection hidden="1" locked="0"/>
    </xf>
    <xf numFmtId="0" fontId="0" fillId="0" borderId="0" xfId="0" applyFont="1" applyBorder="1" applyAlignment="1">
      <alignment/>
    </xf>
    <xf numFmtId="0" fontId="0" fillId="0" borderId="44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Border="1" applyAlignment="1" applyProtection="1">
      <alignment horizontal="center" vertical="center"/>
      <protection hidden="1" locked="0"/>
    </xf>
    <xf numFmtId="3" fontId="4" fillId="0" borderId="0" xfId="0" applyNumberFormat="1" applyFont="1" applyBorder="1" applyAlignment="1" applyProtection="1">
      <alignment vertical="center"/>
      <protection hidden="1" locked="0"/>
    </xf>
    <xf numFmtId="0" fontId="0" fillId="0" borderId="45" xfId="0" applyBorder="1" applyAlignment="1">
      <alignment/>
    </xf>
    <xf numFmtId="0" fontId="0" fillId="0" borderId="45" xfId="0" applyFill="1" applyBorder="1" applyAlignment="1">
      <alignment/>
    </xf>
    <xf numFmtId="166" fontId="4" fillId="0" borderId="0" xfId="0" applyNumberFormat="1" applyFont="1" applyFill="1" applyBorder="1" applyAlignment="1" applyProtection="1">
      <alignment horizontal="center" vertical="top" wrapText="1"/>
      <protection hidden="1" locked="0"/>
    </xf>
    <xf numFmtId="166" fontId="4" fillId="0" borderId="43" xfId="0" applyNumberFormat="1" applyFont="1" applyFill="1" applyBorder="1" applyAlignment="1" applyProtection="1">
      <alignment horizontal="center" vertical="top" wrapText="1"/>
      <protection hidden="1" locked="0"/>
    </xf>
    <xf numFmtId="4" fontId="0" fillId="0" borderId="0" xfId="0" applyNumberFormat="1" applyFont="1" applyAlignment="1" applyProtection="1">
      <alignment/>
      <protection hidden="1"/>
    </xf>
    <xf numFmtId="4" fontId="0" fillId="0" borderId="0" xfId="0" applyNumberFormat="1" applyFont="1" applyAlignment="1" applyProtection="1">
      <alignment horizontal="center"/>
      <protection hidden="1"/>
    </xf>
    <xf numFmtId="49" fontId="0" fillId="0" borderId="0" xfId="0" applyNumberFormat="1" applyFont="1" applyAlignment="1" applyProtection="1">
      <alignment horizontal="center"/>
      <protection hidden="1"/>
    </xf>
    <xf numFmtId="49" fontId="9" fillId="0" borderId="0" xfId="0" applyNumberFormat="1" applyFont="1" applyFill="1" applyBorder="1" applyAlignment="1" applyProtection="1">
      <alignment horizontal="center"/>
      <protection hidden="1"/>
    </xf>
    <xf numFmtId="0" fontId="9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4" fontId="0" fillId="0" borderId="0" xfId="0" applyNumberFormat="1" applyFont="1" applyBorder="1" applyAlignment="1" applyProtection="1">
      <alignment/>
      <protection hidden="1"/>
    </xf>
    <xf numFmtId="0" fontId="0" fillId="0" borderId="44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 applyProtection="1">
      <alignment/>
      <protection hidden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wrapText="1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166" fontId="5" fillId="0" borderId="49" xfId="0" applyNumberFormat="1" applyFont="1" applyFill="1" applyBorder="1" applyAlignment="1" applyProtection="1">
      <alignment horizontal="center" vertical="center"/>
      <protection hidden="1" locked="0"/>
    </xf>
    <xf numFmtId="0" fontId="9" fillId="0" borderId="11" xfId="0" applyFont="1" applyBorder="1" applyAlignment="1">
      <alignment horizontal="center"/>
    </xf>
    <xf numFmtId="0" fontId="9" fillId="0" borderId="50" xfId="0" applyFont="1" applyBorder="1" applyAlignment="1">
      <alignment horizontal="center"/>
    </xf>
    <xf numFmtId="0" fontId="9" fillId="0" borderId="51" xfId="0" applyFont="1" applyBorder="1" applyAlignment="1">
      <alignment horizontal="center"/>
    </xf>
    <xf numFmtId="0" fontId="9" fillId="0" borderId="52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5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22" fillId="38" borderId="41" xfId="0" applyFont="1" applyFill="1" applyBorder="1" applyAlignment="1" applyProtection="1">
      <alignment horizontal="center"/>
      <protection locked="0"/>
    </xf>
    <xf numFmtId="0" fontId="22" fillId="38" borderId="33" xfId="0" applyFont="1" applyFill="1" applyBorder="1" applyAlignment="1" applyProtection="1">
      <alignment horizontal="center"/>
      <protection locked="0"/>
    </xf>
    <xf numFmtId="0" fontId="22" fillId="38" borderId="37" xfId="0" applyFont="1" applyFill="1" applyBorder="1" applyAlignment="1" applyProtection="1">
      <alignment horizontal="center"/>
      <protection locked="0"/>
    </xf>
    <xf numFmtId="166" fontId="5" fillId="38" borderId="37" xfId="0" applyNumberFormat="1" applyFont="1" applyFill="1" applyBorder="1" applyAlignment="1" applyProtection="1">
      <alignment horizontal="center" vertical="center"/>
      <protection hidden="1" locked="0"/>
    </xf>
    <xf numFmtId="166" fontId="5" fillId="38" borderId="47" xfId="0" applyNumberFormat="1" applyFont="1" applyFill="1" applyBorder="1" applyAlignment="1" applyProtection="1">
      <alignment horizontal="center" vertical="center"/>
      <protection hidden="1" locked="0"/>
    </xf>
    <xf numFmtId="166" fontId="5" fillId="38" borderId="48" xfId="0" applyNumberFormat="1" applyFont="1" applyFill="1" applyBorder="1" applyAlignment="1" applyProtection="1">
      <alignment horizontal="center" vertical="center"/>
      <protection hidden="1" locked="0"/>
    </xf>
    <xf numFmtId="0" fontId="9" fillId="0" borderId="40" xfId="0" applyFont="1" applyFill="1" applyBorder="1" applyAlignment="1" applyProtection="1">
      <alignment horizontal="center" vertical="center" textRotation="90" wrapText="1"/>
      <protection locked="0"/>
    </xf>
    <xf numFmtId="0" fontId="0" fillId="0" borderId="59" xfId="0" applyFill="1" applyBorder="1" applyAlignment="1" applyProtection="1">
      <alignment horizontal="center" vertical="center" textRotation="90" wrapText="1"/>
      <protection locked="0"/>
    </xf>
    <xf numFmtId="0" fontId="0" fillId="0" borderId="46" xfId="0" applyFill="1" applyBorder="1" applyAlignment="1" applyProtection="1">
      <alignment horizontal="center" vertical="center" textRotation="90" wrapText="1"/>
      <protection locked="0"/>
    </xf>
    <xf numFmtId="0" fontId="9" fillId="36" borderId="37" xfId="0" applyFont="1" applyFill="1" applyBorder="1" applyAlignment="1" applyProtection="1">
      <alignment horizontal="center" vertical="center"/>
      <protection locked="0"/>
    </xf>
    <xf numFmtId="0" fontId="9" fillId="36" borderId="41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 textRotation="90" wrapText="1"/>
      <protection locked="0"/>
    </xf>
    <xf numFmtId="0" fontId="0" fillId="0" borderId="46" xfId="0" applyFont="1" applyFill="1" applyBorder="1" applyAlignment="1" applyProtection="1">
      <alignment horizontal="center" vertical="center" textRotation="90" wrapText="1"/>
      <protection locked="0"/>
    </xf>
    <xf numFmtId="0" fontId="0" fillId="0" borderId="60" xfId="0" applyFont="1" applyFill="1" applyBorder="1" applyAlignment="1" applyProtection="1">
      <alignment horizontal="center" vertical="center" textRotation="90" wrapText="1"/>
      <protection locked="0"/>
    </xf>
    <xf numFmtId="0" fontId="9" fillId="39" borderId="59" xfId="0" applyFont="1" applyFill="1" applyBorder="1" applyAlignment="1" applyProtection="1">
      <alignment horizontal="center" vertical="center" textRotation="90" wrapText="1"/>
      <protection locked="0"/>
    </xf>
    <xf numFmtId="0" fontId="9" fillId="39" borderId="60" xfId="0" applyFont="1" applyFill="1" applyBorder="1" applyAlignment="1" applyProtection="1">
      <alignment horizontal="center" vertical="center" textRotation="90" wrapText="1"/>
      <protection locked="0"/>
    </xf>
    <xf numFmtId="0" fontId="0" fillId="0" borderId="40" xfId="0" applyFont="1" applyBorder="1" applyAlignment="1" applyProtection="1">
      <alignment horizontal="center" vertical="center" textRotation="90" wrapText="1"/>
      <protection locked="0"/>
    </xf>
    <xf numFmtId="0" fontId="9" fillId="0" borderId="59" xfId="0" applyFont="1" applyBorder="1" applyAlignment="1" applyProtection="1">
      <alignment horizontal="center" vertical="center" textRotation="90" wrapText="1"/>
      <protection locked="0"/>
    </xf>
    <xf numFmtId="0" fontId="9" fillId="0" borderId="46" xfId="0" applyFont="1" applyBorder="1" applyAlignment="1" applyProtection="1">
      <alignment horizontal="center" vertical="center" textRotation="90" wrapText="1"/>
      <protection locked="0"/>
    </xf>
    <xf numFmtId="0" fontId="9" fillId="0" borderId="40" xfId="0" applyFont="1" applyBorder="1" applyAlignment="1" applyProtection="1">
      <alignment horizontal="center" vertical="center" textRotation="90" wrapText="1"/>
      <protection locked="0"/>
    </xf>
    <xf numFmtId="4" fontId="15" fillId="34" borderId="61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62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63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49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64" xfId="0" applyNumberFormat="1" applyFont="1" applyFill="1" applyBorder="1" applyAlignment="1" applyProtection="1">
      <alignment horizontal="center" vertical="center" wrapText="1"/>
      <protection hidden="1" locked="0"/>
    </xf>
    <xf numFmtId="4" fontId="15" fillId="34" borderId="65" xfId="0" applyNumberFormat="1" applyFont="1" applyFill="1" applyBorder="1" applyAlignment="1" applyProtection="1">
      <alignment horizontal="center" vertical="center" wrapText="1"/>
      <protection hidden="1" locked="0"/>
    </xf>
    <xf numFmtId="0" fontId="15" fillId="33" borderId="15" xfId="0" applyFont="1" applyFill="1" applyBorder="1" applyAlignment="1" applyProtection="1">
      <alignment horizontal="center" vertical="center" wrapText="1"/>
      <protection hidden="1" locked="0"/>
    </xf>
    <xf numFmtId="0" fontId="15" fillId="33" borderId="49" xfId="0" applyFont="1" applyFill="1" applyBorder="1" applyAlignment="1" applyProtection="1">
      <alignment horizontal="center" vertical="center" wrapText="1"/>
      <protection hidden="1" locked="0"/>
    </xf>
    <xf numFmtId="49" fontId="11" fillId="37" borderId="37" xfId="0" applyNumberFormat="1" applyFont="1" applyFill="1" applyBorder="1" applyAlignment="1" applyProtection="1">
      <alignment horizontal="center"/>
      <protection hidden="1" locked="0"/>
    </xf>
    <xf numFmtId="0" fontId="12" fillId="0" borderId="41" xfId="0" applyFont="1" applyBorder="1" applyAlignment="1">
      <alignment/>
    </xf>
    <xf numFmtId="0" fontId="12" fillId="0" borderId="33" xfId="0" applyFont="1" applyBorder="1" applyAlignment="1">
      <alignment/>
    </xf>
    <xf numFmtId="0" fontId="14" fillId="33" borderId="61" xfId="0" applyFont="1" applyFill="1" applyBorder="1" applyAlignment="1" applyProtection="1">
      <alignment horizontal="center" vertical="center" wrapText="1"/>
      <protection locked="0"/>
    </xf>
    <xf numFmtId="0" fontId="14" fillId="33" borderId="62" xfId="0" applyFont="1" applyFill="1" applyBorder="1" applyAlignment="1" applyProtection="1">
      <alignment horizontal="center" vertical="center" wrapText="1"/>
      <protection locked="0"/>
    </xf>
    <xf numFmtId="0" fontId="15" fillId="33" borderId="51" xfId="0" applyFont="1" applyFill="1" applyBorder="1" applyAlignment="1" applyProtection="1">
      <alignment horizontal="center" vertical="center"/>
      <protection hidden="1" locked="0"/>
    </xf>
    <xf numFmtId="0" fontId="15" fillId="33" borderId="54" xfId="0" applyFont="1" applyFill="1" applyBorder="1" applyAlignment="1" applyProtection="1">
      <alignment horizontal="center" vertical="center"/>
      <protection hidden="1" locked="0"/>
    </xf>
    <xf numFmtId="0" fontId="0" fillId="33" borderId="63" xfId="0" applyFont="1" applyFill="1" applyBorder="1" applyAlignment="1" applyProtection="1">
      <alignment horizontal="center" vertical="center" wrapText="1"/>
      <protection locked="0"/>
    </xf>
    <xf numFmtId="0" fontId="0" fillId="33" borderId="49" xfId="0" applyFont="1" applyFill="1" applyBorder="1" applyAlignment="1" applyProtection="1">
      <alignment horizontal="center" vertical="center" wrapText="1"/>
      <protection locked="0"/>
    </xf>
    <xf numFmtId="0" fontId="4" fillId="33" borderId="63" xfId="0" applyFont="1" applyFill="1" applyBorder="1" applyAlignment="1" applyProtection="1">
      <alignment horizontal="center" vertical="center"/>
      <protection hidden="1" locked="0"/>
    </xf>
    <xf numFmtId="0" fontId="4" fillId="33" borderId="49" xfId="0" applyFont="1" applyFill="1" applyBorder="1" applyAlignment="1" applyProtection="1">
      <alignment horizontal="center" vertical="center"/>
      <protection hidden="1" locked="0"/>
    </xf>
    <xf numFmtId="0" fontId="4" fillId="33" borderId="63" xfId="0" applyFont="1" applyFill="1" applyBorder="1" applyAlignment="1" applyProtection="1">
      <alignment horizontal="center" vertical="center" wrapText="1"/>
      <protection hidden="1" locked="0"/>
    </xf>
    <xf numFmtId="0" fontId="4" fillId="33" borderId="49" xfId="0" applyFont="1" applyFill="1" applyBorder="1" applyAlignment="1" applyProtection="1">
      <alignment horizontal="center" vertical="center" wrapText="1"/>
      <protection hidden="1" locked="0"/>
    </xf>
    <xf numFmtId="0" fontId="4" fillId="33" borderId="66" xfId="0" applyFont="1" applyFill="1" applyBorder="1" applyAlignment="1" applyProtection="1">
      <alignment horizontal="center" vertical="center" wrapText="1"/>
      <protection hidden="1" locked="0"/>
    </xf>
    <xf numFmtId="0" fontId="4" fillId="33" borderId="67" xfId="0" applyFont="1" applyFill="1" applyBorder="1" applyAlignment="1" applyProtection="1">
      <alignment horizontal="center" vertical="center" wrapText="1"/>
      <protection hidden="1" locked="0"/>
    </xf>
    <xf numFmtId="0" fontId="4" fillId="33" borderId="39" xfId="0" applyFont="1" applyFill="1" applyBorder="1" applyAlignment="1" applyProtection="1">
      <alignment horizontal="center" vertical="center" wrapText="1"/>
      <protection hidden="1" locked="0"/>
    </xf>
    <xf numFmtId="0" fontId="4" fillId="33" borderId="42" xfId="0" applyFont="1" applyFill="1" applyBorder="1" applyAlignment="1" applyProtection="1">
      <alignment horizontal="center" vertical="center" wrapText="1"/>
      <protection hidden="1" locked="0"/>
    </xf>
    <xf numFmtId="0" fontId="4" fillId="33" borderId="68" xfId="0" applyFont="1" applyFill="1" applyBorder="1" applyAlignment="1" applyProtection="1">
      <alignment horizontal="center" vertical="center" wrapText="1"/>
      <protection hidden="1" locked="0"/>
    </xf>
    <xf numFmtId="0" fontId="4" fillId="33" borderId="27" xfId="0" applyFont="1" applyFill="1" applyBorder="1" applyAlignment="1" applyProtection="1">
      <alignment horizontal="center" vertical="center" wrapText="1"/>
      <protection hidden="1" locked="0"/>
    </xf>
    <xf numFmtId="0" fontId="4" fillId="33" borderId="40" xfId="0" applyFont="1" applyFill="1" applyBorder="1" applyAlignment="1" applyProtection="1">
      <alignment horizontal="center" vertical="center" wrapText="1"/>
      <protection hidden="1" locked="0"/>
    </xf>
    <xf numFmtId="0" fontId="4" fillId="33" borderId="59" xfId="0" applyFont="1" applyFill="1" applyBorder="1" applyAlignment="1" applyProtection="1">
      <alignment horizontal="center" vertical="center" wrapText="1"/>
      <protection hidden="1" locked="0"/>
    </xf>
    <xf numFmtId="0" fontId="9" fillId="33" borderId="37" xfId="0" applyFont="1" applyFill="1" applyBorder="1" applyAlignment="1">
      <alignment horizontal="center"/>
    </xf>
    <xf numFmtId="0" fontId="9" fillId="33" borderId="41" xfId="0" applyFont="1" applyFill="1" applyBorder="1" applyAlignment="1">
      <alignment horizontal="center"/>
    </xf>
    <xf numFmtId="0" fontId="9" fillId="33" borderId="33" xfId="0" applyFont="1" applyFill="1" applyBorder="1" applyAlignment="1">
      <alignment horizontal="center"/>
    </xf>
    <xf numFmtId="0" fontId="0" fillId="39" borderId="51" xfId="0" applyFill="1" applyBorder="1" applyAlignment="1">
      <alignment horizontal="center"/>
    </xf>
    <xf numFmtId="0" fontId="0" fillId="39" borderId="10" xfId="0" applyFill="1" applyBorder="1" applyAlignment="1">
      <alignment horizontal="center"/>
    </xf>
    <xf numFmtId="0" fontId="0" fillId="33" borderId="37" xfId="0" applyFont="1" applyFill="1" applyBorder="1" applyAlignment="1">
      <alignment vertical="center" wrapText="1"/>
    </xf>
    <xf numFmtId="0" fontId="0" fillId="33" borderId="41" xfId="0" applyFont="1" applyFill="1" applyBorder="1" applyAlignment="1">
      <alignment vertical="center" wrapText="1"/>
    </xf>
    <xf numFmtId="0" fontId="0" fillId="33" borderId="33" xfId="0" applyFont="1" applyFill="1" applyBorder="1" applyAlignment="1">
      <alignment vertical="center" wrapText="1"/>
    </xf>
    <xf numFmtId="14" fontId="0" fillId="0" borderId="57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0" fontId="9" fillId="39" borderId="40" xfId="0" applyFont="1" applyFill="1" applyBorder="1" applyAlignment="1" applyProtection="1">
      <alignment horizontal="center" vertical="center" textRotation="90" wrapText="1"/>
      <protection locked="0"/>
    </xf>
    <xf numFmtId="0" fontId="9" fillId="39" borderId="44" xfId="0" applyFont="1" applyFill="1" applyBorder="1" applyAlignment="1" applyProtection="1">
      <alignment horizontal="center" vertical="center" textRotation="90" wrapText="1"/>
      <protection locked="0"/>
    </xf>
    <xf numFmtId="0" fontId="9" fillId="39" borderId="46" xfId="0" applyFont="1" applyFill="1" applyBorder="1" applyAlignment="1" applyProtection="1">
      <alignment horizontal="center" vertical="center" textRotation="90" wrapText="1"/>
      <protection locked="0"/>
    </xf>
    <xf numFmtId="0" fontId="10" fillId="0" borderId="37" xfId="0" applyFont="1" applyFill="1" applyBorder="1" applyAlignment="1" applyProtection="1">
      <alignment horizontal="center"/>
      <protection hidden="1" locked="0"/>
    </xf>
    <xf numFmtId="0" fontId="10" fillId="0" borderId="41" xfId="0" applyFont="1" applyFill="1" applyBorder="1" applyAlignment="1" applyProtection="1">
      <alignment horizontal="center"/>
      <protection hidden="1" locked="0"/>
    </xf>
    <xf numFmtId="0" fontId="5" fillId="33" borderId="42" xfId="47" applyFont="1" applyFill="1" applyBorder="1" applyAlignment="1" applyProtection="1">
      <alignment horizontal="center" vertical="center" wrapText="1"/>
      <protection hidden="1" locked="0"/>
    </xf>
    <xf numFmtId="0" fontId="5" fillId="33" borderId="0" xfId="47" applyFont="1" applyFill="1" applyBorder="1" applyAlignment="1" applyProtection="1">
      <alignment horizontal="center" vertical="center" wrapText="1"/>
      <protection hidden="1" locked="0"/>
    </xf>
    <xf numFmtId="0" fontId="4" fillId="33" borderId="37" xfId="0" applyFont="1" applyFill="1" applyBorder="1" applyAlignment="1" applyProtection="1">
      <alignment horizontal="left"/>
      <protection hidden="1" locked="0"/>
    </xf>
    <xf numFmtId="0" fontId="4" fillId="33" borderId="41" xfId="0" applyFont="1" applyFill="1" applyBorder="1" applyAlignment="1" applyProtection="1">
      <alignment horizontal="left"/>
      <protection hidden="1" locked="0"/>
    </xf>
    <xf numFmtId="0" fontId="4" fillId="0" borderId="41" xfId="0" applyFont="1" applyFill="1" applyBorder="1" applyAlignment="1" applyProtection="1">
      <alignment horizontal="center"/>
      <protection hidden="1" locked="0"/>
    </xf>
    <xf numFmtId="0" fontId="5" fillId="33" borderId="37" xfId="0" applyFont="1" applyFill="1" applyBorder="1" applyAlignment="1" applyProtection="1">
      <alignment horizontal="center"/>
      <protection hidden="1" locked="0"/>
    </xf>
    <xf numFmtId="0" fontId="5" fillId="33" borderId="41" xfId="0" applyFont="1" applyFill="1" applyBorder="1" applyAlignment="1" applyProtection="1">
      <alignment horizontal="center"/>
      <protection hidden="1" locked="0"/>
    </xf>
    <xf numFmtId="0" fontId="5" fillId="33" borderId="33" xfId="0" applyFont="1" applyFill="1" applyBorder="1" applyAlignment="1" applyProtection="1">
      <alignment horizontal="center"/>
      <protection hidden="1" locked="0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Vzor2 Návrh Záv.vyúčtování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2">
    <dxf>
      <fill>
        <patternFill>
          <bgColor indexed="23"/>
        </patternFill>
      </fill>
    </dxf>
    <dxf>
      <fill>
        <patternFill>
          <bgColor indexed="2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W113"/>
  <sheetViews>
    <sheetView tabSelected="1" view="pageLayout" zoomScaleNormal="75" zoomScaleSheetLayoutView="75" workbookViewId="0" topLeftCell="H1">
      <selection activeCell="L7" sqref="L7"/>
    </sheetView>
  </sheetViews>
  <sheetFormatPr defaultColWidth="9.140625" defaultRowHeight="12.75"/>
  <cols>
    <col min="1" max="1" width="7.140625" style="0" customWidth="1"/>
    <col min="2" max="2" width="12.57421875" style="0" customWidth="1"/>
    <col min="3" max="3" width="27.140625" style="0" customWidth="1"/>
    <col min="4" max="4" width="17.00390625" style="0" customWidth="1"/>
    <col min="5" max="5" width="21.140625" style="0" customWidth="1"/>
    <col min="6" max="6" width="17.57421875" style="0" customWidth="1"/>
    <col min="7" max="7" width="20.140625" style="0" customWidth="1"/>
    <col min="8" max="8" width="11.00390625" style="0" customWidth="1"/>
    <col min="9" max="10" width="11.421875" style="0" customWidth="1"/>
    <col min="11" max="11" width="14.00390625" style="0" customWidth="1"/>
    <col min="12" max="12" width="13.00390625" style="0" customWidth="1"/>
    <col min="13" max="13" width="17.57421875" style="0" customWidth="1"/>
    <col min="14" max="14" width="10.421875" style="179" customWidth="1"/>
    <col min="15" max="15" width="14.7109375" style="0" customWidth="1"/>
    <col min="16" max="16" width="14.8515625" style="0" customWidth="1"/>
    <col min="17" max="17" width="16.7109375" style="0" customWidth="1"/>
    <col min="18" max="18" width="27.00390625" style="0" bestFit="1" customWidth="1"/>
    <col min="19" max="19" width="16.421875" style="0" customWidth="1"/>
    <col min="20" max="20" width="10.7109375" style="0" customWidth="1"/>
    <col min="21" max="21" width="9.140625" style="0" hidden="1" customWidth="1"/>
  </cols>
  <sheetData>
    <row r="1" spans="1:49" ht="30.75" customHeight="1" thickBot="1">
      <c r="A1" s="1" t="s">
        <v>0</v>
      </c>
      <c r="B1" s="2"/>
      <c r="C1" s="2"/>
      <c r="D1" s="2"/>
      <c r="E1" s="3"/>
      <c r="F1" s="3"/>
      <c r="G1" s="4"/>
      <c r="H1" s="5"/>
      <c r="I1" s="6"/>
      <c r="J1" s="6"/>
      <c r="K1" s="6"/>
      <c r="L1" s="6"/>
      <c r="M1" s="7"/>
      <c r="N1" s="8"/>
      <c r="O1" s="9"/>
      <c r="P1" s="9"/>
      <c r="AV1" s="10" t="s">
        <v>1</v>
      </c>
      <c r="AW1" s="10" t="s">
        <v>2</v>
      </c>
    </row>
    <row r="2" spans="1:49" s="13" customFormat="1" ht="15" thickBot="1">
      <c r="A2" s="268" t="s">
        <v>3</v>
      </c>
      <c r="B2" s="269"/>
      <c r="C2" s="269"/>
      <c r="D2" s="270">
        <v>1</v>
      </c>
      <c r="E2" s="270"/>
      <c r="F2" s="270"/>
      <c r="G2" s="271" t="s">
        <v>4</v>
      </c>
      <c r="H2" s="272"/>
      <c r="I2" s="272"/>
      <c r="J2" s="272"/>
      <c r="K2" s="273"/>
      <c r="L2" s="274" t="s">
        <v>5</v>
      </c>
      <c r="M2" s="275"/>
      <c r="N2" s="275"/>
      <c r="O2" s="275"/>
      <c r="P2" s="275"/>
      <c r="Q2" s="275"/>
      <c r="R2" s="276"/>
      <c r="S2"/>
      <c r="T2" s="11"/>
      <c r="U2" s="11"/>
      <c r="V2" s="12"/>
      <c r="AW2" s="14" t="s">
        <v>6</v>
      </c>
    </row>
    <row r="3" spans="1:49" s="13" customFormat="1" ht="15" thickBot="1">
      <c r="A3" s="268" t="s">
        <v>7</v>
      </c>
      <c r="B3" s="269"/>
      <c r="C3" s="269"/>
      <c r="D3" s="270" t="s">
        <v>8</v>
      </c>
      <c r="E3" s="270"/>
      <c r="F3" s="270"/>
      <c r="G3" s="271" t="s">
        <v>9</v>
      </c>
      <c r="H3" s="272"/>
      <c r="I3" s="272"/>
      <c r="J3" s="272"/>
      <c r="K3" s="273"/>
      <c r="L3" s="274" t="s">
        <v>10</v>
      </c>
      <c r="M3" s="275"/>
      <c r="N3" s="275"/>
      <c r="O3" s="275"/>
      <c r="P3" s="275"/>
      <c r="Q3" s="275"/>
      <c r="R3" s="276"/>
      <c r="S3"/>
      <c r="T3" s="11"/>
      <c r="U3" s="11"/>
      <c r="V3" s="12"/>
      <c r="AW3" s="14" t="s">
        <v>11</v>
      </c>
    </row>
    <row r="4" spans="1:49" s="13" customFormat="1" ht="15" thickBo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6"/>
      <c r="M4" s="16"/>
      <c r="N4" s="17"/>
      <c r="O4" s="17"/>
      <c r="P4" s="17"/>
      <c r="Q4" s="17"/>
      <c r="R4" s="17"/>
      <c r="S4"/>
      <c r="T4" s="11"/>
      <c r="U4" s="11"/>
      <c r="V4" s="12"/>
      <c r="AV4" s="14" t="s">
        <v>12</v>
      </c>
      <c r="AW4" s="14" t="s">
        <v>13</v>
      </c>
    </row>
    <row r="5" spans="1:49" s="13" customFormat="1" ht="15" thickBot="1">
      <c r="A5" s="251" t="s">
        <v>14</v>
      </c>
      <c r="B5" s="252"/>
      <c r="C5" s="253"/>
      <c r="D5" s="18" t="s">
        <v>15</v>
      </c>
      <c r="E5" s="16"/>
      <c r="F5" s="16"/>
      <c r="G5" s="19" t="s">
        <v>16</v>
      </c>
      <c r="H5" s="254">
        <v>25.149</v>
      </c>
      <c r="I5" s="255"/>
      <c r="J5" s="17"/>
      <c r="K5" s="17"/>
      <c r="L5" s="17"/>
      <c r="M5" s="17"/>
      <c r="N5" s="17"/>
      <c r="O5" s="17"/>
      <c r="P5" s="17"/>
      <c r="Q5" s="17"/>
      <c r="R5" s="17"/>
      <c r="S5"/>
      <c r="T5" s="11"/>
      <c r="U5" s="11"/>
      <c r="V5" s="12"/>
      <c r="AV5" s="14" t="s">
        <v>17</v>
      </c>
      <c r="AW5" s="14" t="s">
        <v>18</v>
      </c>
    </row>
    <row r="6" spans="1:49" s="13" customFormat="1" ht="36.75" customHeight="1" thickBot="1">
      <c r="A6" s="256" t="s">
        <v>19</v>
      </c>
      <c r="B6" s="257"/>
      <c r="C6" s="258"/>
      <c r="D6" s="20" t="s">
        <v>20</v>
      </c>
      <c r="E6" s="16"/>
      <c r="F6" s="16"/>
      <c r="G6" s="21" t="s">
        <v>21</v>
      </c>
      <c r="H6" s="259">
        <v>41003</v>
      </c>
      <c r="I6" s="260"/>
      <c r="J6" s="17"/>
      <c r="K6" s="17"/>
      <c r="L6" s="17"/>
      <c r="M6" s="17"/>
      <c r="N6" s="17"/>
      <c r="O6" s="17"/>
      <c r="P6" s="17"/>
      <c r="Q6" s="17"/>
      <c r="R6" s="17"/>
      <c r="S6" s="11"/>
      <c r="T6" s="11"/>
      <c r="U6" s="11"/>
      <c r="V6" s="12"/>
      <c r="AV6" s="14" t="s">
        <v>22</v>
      </c>
      <c r="AW6" s="14" t="s">
        <v>23</v>
      </c>
    </row>
    <row r="7" spans="1:49" s="13" customFormat="1" ht="15" thickBot="1">
      <c r="A7" s="22"/>
      <c r="J7" s="17"/>
      <c r="K7" s="17"/>
      <c r="L7" s="17"/>
      <c r="M7" s="17"/>
      <c r="N7" s="17"/>
      <c r="O7" s="17"/>
      <c r="P7" s="17"/>
      <c r="Q7" s="17"/>
      <c r="R7" s="17"/>
      <c r="S7" s="11"/>
      <c r="T7" s="11"/>
      <c r="U7" s="11"/>
      <c r="V7" s="12"/>
      <c r="AV7" s="14" t="s">
        <v>24</v>
      </c>
      <c r="AW7" s="14" t="s">
        <v>25</v>
      </c>
    </row>
    <row r="8" spans="1:49" ht="13.5" customHeight="1" thickBot="1">
      <c r="A8" s="261" t="s">
        <v>26</v>
      </c>
      <c r="B8" s="264" t="s">
        <v>27</v>
      </c>
      <c r="C8" s="265"/>
      <c r="D8" s="265"/>
      <c r="E8" s="265"/>
      <c r="F8" s="265"/>
      <c r="G8" s="265"/>
      <c r="H8" s="265"/>
      <c r="I8" s="265"/>
      <c r="J8" s="265"/>
      <c r="K8" s="265"/>
      <c r="L8" s="265"/>
      <c r="M8" s="265"/>
      <c r="N8" s="265"/>
      <c r="O8" s="230" t="s">
        <v>28</v>
      </c>
      <c r="P8" s="231"/>
      <c r="Q8" s="231"/>
      <c r="R8" s="232"/>
      <c r="S8" s="23"/>
      <c r="T8" s="23"/>
      <c r="U8" s="10"/>
      <c r="AV8" s="14" t="s">
        <v>29</v>
      </c>
      <c r="AW8" s="14" t="s">
        <v>30</v>
      </c>
    </row>
    <row r="9" spans="1:49" ht="16.5" customHeight="1">
      <c r="A9" s="262"/>
      <c r="B9" s="233" t="s">
        <v>31</v>
      </c>
      <c r="C9" s="235" t="s">
        <v>32</v>
      </c>
      <c r="D9" s="236"/>
      <c r="E9" s="236"/>
      <c r="F9" s="237" t="s">
        <v>33</v>
      </c>
      <c r="G9" s="239" t="s">
        <v>34</v>
      </c>
      <c r="H9" s="241" t="s">
        <v>35</v>
      </c>
      <c r="I9" s="241" t="s">
        <v>36</v>
      </c>
      <c r="J9" s="243" t="s">
        <v>37</v>
      </c>
      <c r="K9" s="245" t="s">
        <v>38</v>
      </c>
      <c r="L9" s="246"/>
      <c r="M9" s="249" t="s">
        <v>39</v>
      </c>
      <c r="N9" s="266" t="s">
        <v>40</v>
      </c>
      <c r="O9" s="222" t="s">
        <v>41</v>
      </c>
      <c r="P9" s="224" t="s">
        <v>42</v>
      </c>
      <c r="Q9" s="224" t="s">
        <v>43</v>
      </c>
      <c r="R9" s="226" t="s">
        <v>44</v>
      </c>
      <c r="S9" s="24"/>
      <c r="T9" s="24"/>
      <c r="U9" s="10"/>
      <c r="AV9" s="14" t="s">
        <v>45</v>
      </c>
      <c r="AW9" s="14" t="s">
        <v>46</v>
      </c>
    </row>
    <row r="10" spans="1:49" ht="12.75" customHeight="1">
      <c r="A10" s="262"/>
      <c r="B10" s="234"/>
      <c r="C10" s="228" t="s">
        <v>47</v>
      </c>
      <c r="D10" s="228" t="s">
        <v>48</v>
      </c>
      <c r="E10" s="228" t="s">
        <v>49</v>
      </c>
      <c r="F10" s="238"/>
      <c r="G10" s="240"/>
      <c r="H10" s="242"/>
      <c r="I10" s="242"/>
      <c r="J10" s="244"/>
      <c r="K10" s="247"/>
      <c r="L10" s="248"/>
      <c r="M10" s="250"/>
      <c r="N10" s="267"/>
      <c r="O10" s="223"/>
      <c r="P10" s="225"/>
      <c r="Q10" s="225"/>
      <c r="R10" s="227"/>
      <c r="S10" s="24"/>
      <c r="T10" s="24"/>
      <c r="U10" s="10"/>
      <c r="AV10" s="14" t="s">
        <v>50</v>
      </c>
      <c r="AW10" s="14" t="s">
        <v>51</v>
      </c>
    </row>
    <row r="11" spans="1:49" ht="28.5" customHeight="1">
      <c r="A11" s="262"/>
      <c r="B11" s="234"/>
      <c r="C11" s="229"/>
      <c r="D11" s="229"/>
      <c r="E11" s="229"/>
      <c r="F11" s="238"/>
      <c r="G11" s="240"/>
      <c r="H11" s="242"/>
      <c r="I11" s="242"/>
      <c r="J11" s="244"/>
      <c r="K11" s="25" t="s">
        <v>52</v>
      </c>
      <c r="L11" s="26" t="s">
        <v>53</v>
      </c>
      <c r="M11" s="250"/>
      <c r="N11" s="267"/>
      <c r="O11" s="223"/>
      <c r="P11" s="225"/>
      <c r="Q11" s="225"/>
      <c r="R11" s="227"/>
      <c r="S11" s="27"/>
      <c r="T11" s="27"/>
      <c r="U11" s="10"/>
      <c r="AV11" s="14" t="s">
        <v>54</v>
      </c>
      <c r="AW11" s="14" t="s">
        <v>55</v>
      </c>
    </row>
    <row r="12" spans="1:49" ht="49.5" customHeight="1">
      <c r="A12" s="262"/>
      <c r="B12" s="28" t="s">
        <v>56</v>
      </c>
      <c r="C12" s="29" t="s">
        <v>57</v>
      </c>
      <c r="D12" s="29" t="s">
        <v>58</v>
      </c>
      <c r="E12" s="29" t="s">
        <v>59</v>
      </c>
      <c r="F12" s="30" t="s">
        <v>60</v>
      </c>
      <c r="G12" s="31" t="s">
        <v>61</v>
      </c>
      <c r="H12" s="32" t="s">
        <v>62</v>
      </c>
      <c r="I12" s="32" t="s">
        <v>63</v>
      </c>
      <c r="J12" s="32" t="s">
        <v>64</v>
      </c>
      <c r="K12" s="32" t="s">
        <v>65</v>
      </c>
      <c r="L12" s="32" t="s">
        <v>66</v>
      </c>
      <c r="M12" s="32" t="s">
        <v>67</v>
      </c>
      <c r="N12" s="33" t="s">
        <v>68</v>
      </c>
      <c r="O12" s="34" t="s">
        <v>69</v>
      </c>
      <c r="P12" s="34" t="s">
        <v>70</v>
      </c>
      <c r="Q12" s="34" t="s">
        <v>71</v>
      </c>
      <c r="R12" s="35" t="s">
        <v>72</v>
      </c>
      <c r="S12" s="36"/>
      <c r="T12" s="27"/>
      <c r="U12" s="10"/>
      <c r="AV12" s="14"/>
      <c r="AW12" s="14"/>
    </row>
    <row r="13" spans="1:21" ht="21" customHeight="1" thickBot="1">
      <c r="A13" s="263"/>
      <c r="B13" s="37">
        <v>1</v>
      </c>
      <c r="C13" s="38">
        <v>2</v>
      </c>
      <c r="D13" s="38">
        <v>3</v>
      </c>
      <c r="E13" s="37">
        <v>4</v>
      </c>
      <c r="F13" s="38">
        <v>5</v>
      </c>
      <c r="G13" s="38">
        <v>6</v>
      </c>
      <c r="H13" s="37">
        <v>7</v>
      </c>
      <c r="I13" s="38">
        <v>8</v>
      </c>
      <c r="J13" s="37">
        <v>9</v>
      </c>
      <c r="K13" s="37">
        <v>10</v>
      </c>
      <c r="L13" s="38">
        <v>11</v>
      </c>
      <c r="M13" s="38">
        <v>12</v>
      </c>
      <c r="N13" s="37">
        <v>13</v>
      </c>
      <c r="O13" s="38">
        <v>14</v>
      </c>
      <c r="P13" s="38">
        <v>15</v>
      </c>
      <c r="Q13" s="37">
        <v>16</v>
      </c>
      <c r="R13" s="38">
        <v>17</v>
      </c>
      <c r="S13" s="27"/>
      <c r="T13" s="27"/>
      <c r="U13" s="10"/>
    </row>
    <row r="14" spans="1:21" s="13" customFormat="1" ht="14.25">
      <c r="A14" s="216" t="s">
        <v>73</v>
      </c>
      <c r="B14" s="39"/>
      <c r="C14" s="40"/>
      <c r="D14" s="40"/>
      <c r="E14" s="40"/>
      <c r="F14" s="41"/>
      <c r="G14" s="42" t="s">
        <v>74</v>
      </c>
      <c r="H14" s="43"/>
      <c r="I14" s="43"/>
      <c r="J14" s="44" t="s">
        <v>75</v>
      </c>
      <c r="K14" s="45">
        <v>0</v>
      </c>
      <c r="L14" s="46">
        <v>0</v>
      </c>
      <c r="M14" s="47">
        <f>IF(J14="EUR",(IF($D$5="NE",(K14+L14),IF($D$6="ANO",(K14),(K14+L14)))),(IF($D$5="NE",ROUND(((K14+L14)/$H$5),2),IF($D$6="ano",ROUND(K14/$H$5,2),ROUND((K14+L14)/$H$5,2)))))</f>
        <v>0</v>
      </c>
      <c r="N14" s="48"/>
      <c r="O14" s="49"/>
      <c r="P14" s="49"/>
      <c r="Q14" s="50">
        <f aca="true" t="shared" si="0" ref="Q14:Q20">ROUND(IF(J14="EUR",(M14-P14),(M14-(O14/$H$5))),2)</f>
        <v>0</v>
      </c>
      <c r="R14" s="51"/>
      <c r="S14" s="27"/>
      <c r="T14" s="27"/>
      <c r="U14" s="14"/>
    </row>
    <row r="15" spans="1:21" ht="12.75" customHeight="1">
      <c r="A15" s="216"/>
      <c r="B15" s="39"/>
      <c r="C15" s="40"/>
      <c r="D15" s="40"/>
      <c r="E15" s="40"/>
      <c r="F15" s="41"/>
      <c r="G15" s="42" t="s">
        <v>74</v>
      </c>
      <c r="H15" s="43"/>
      <c r="I15" s="43"/>
      <c r="J15" s="44" t="s">
        <v>75</v>
      </c>
      <c r="K15" s="45">
        <v>0</v>
      </c>
      <c r="L15" s="46">
        <v>0</v>
      </c>
      <c r="M15" s="47">
        <f aca="true" t="shared" si="1" ref="M15:M20">IF(J15="EUR",(IF($D$5="NE",(K15+L15),IF($D$6="ANO",(K15),(K15+L15)))),(IF($D$5="NE",ROUND(((K15+L15)/$H$5),2),IF($D$6="ano",ROUND(K15/$H$5,2),ROUND((K15+L15)/$H$5,2)))))</f>
        <v>0</v>
      </c>
      <c r="N15" s="48"/>
      <c r="O15" s="49"/>
      <c r="P15" s="49"/>
      <c r="Q15" s="50">
        <f t="shared" si="0"/>
        <v>0</v>
      </c>
      <c r="R15" s="52"/>
      <c r="S15" s="27"/>
      <c r="T15" s="27"/>
      <c r="U15" s="10"/>
    </row>
    <row r="16" spans="1:21" ht="14.25">
      <c r="A16" s="216"/>
      <c r="B16" s="53"/>
      <c r="C16" s="54"/>
      <c r="D16" s="54"/>
      <c r="E16" s="54"/>
      <c r="F16" s="55"/>
      <c r="G16" s="42" t="s">
        <v>74</v>
      </c>
      <c r="H16" s="56"/>
      <c r="I16" s="56"/>
      <c r="J16" s="44" t="s">
        <v>75</v>
      </c>
      <c r="K16" s="57"/>
      <c r="L16" s="46">
        <v>0</v>
      </c>
      <c r="M16" s="47">
        <f t="shared" si="1"/>
        <v>0</v>
      </c>
      <c r="N16" s="58"/>
      <c r="O16" s="49"/>
      <c r="P16" s="49"/>
      <c r="Q16" s="50">
        <f t="shared" si="0"/>
        <v>0</v>
      </c>
      <c r="R16" s="52"/>
      <c r="S16" s="27"/>
      <c r="T16" s="27"/>
      <c r="U16" s="10"/>
    </row>
    <row r="17" spans="1:21" ht="14.25">
      <c r="A17" s="216"/>
      <c r="B17" s="59"/>
      <c r="C17" s="60"/>
      <c r="D17" s="60"/>
      <c r="E17" s="60"/>
      <c r="F17" s="61"/>
      <c r="G17" s="42" t="s">
        <v>74</v>
      </c>
      <c r="H17" s="62"/>
      <c r="I17" s="63"/>
      <c r="J17" s="44" t="s">
        <v>76</v>
      </c>
      <c r="K17" s="57"/>
      <c r="L17" s="46">
        <v>0</v>
      </c>
      <c r="M17" s="47">
        <f t="shared" si="1"/>
        <v>0</v>
      </c>
      <c r="N17" s="58"/>
      <c r="O17" s="49"/>
      <c r="P17" s="49"/>
      <c r="Q17" s="50">
        <f t="shared" si="0"/>
        <v>0</v>
      </c>
      <c r="R17" s="64"/>
      <c r="S17" s="27"/>
      <c r="T17" s="27"/>
      <c r="U17" s="10"/>
    </row>
    <row r="18" spans="1:21" ht="14.25">
      <c r="A18" s="216"/>
      <c r="B18" s="59"/>
      <c r="C18" s="65"/>
      <c r="D18" s="65"/>
      <c r="E18" s="65"/>
      <c r="F18" s="66"/>
      <c r="G18" s="42" t="s">
        <v>74</v>
      </c>
      <c r="H18" s="67"/>
      <c r="I18" s="67"/>
      <c r="J18" s="44" t="s">
        <v>75</v>
      </c>
      <c r="K18" s="68"/>
      <c r="L18" s="46">
        <v>0</v>
      </c>
      <c r="M18" s="47">
        <f t="shared" si="1"/>
        <v>0</v>
      </c>
      <c r="N18" s="58"/>
      <c r="O18" s="49"/>
      <c r="P18" s="49"/>
      <c r="Q18" s="50">
        <f t="shared" si="0"/>
        <v>0</v>
      </c>
      <c r="R18" s="64"/>
      <c r="S18" s="27"/>
      <c r="T18" s="27"/>
      <c r="U18" s="10"/>
    </row>
    <row r="19" spans="1:21" ht="14.25">
      <c r="A19" s="216"/>
      <c r="B19" s="69"/>
      <c r="C19" s="70"/>
      <c r="D19" s="71"/>
      <c r="E19" s="72"/>
      <c r="F19" s="73"/>
      <c r="G19" s="42" t="s">
        <v>74</v>
      </c>
      <c r="H19" s="67"/>
      <c r="I19" s="74"/>
      <c r="J19" s="44" t="s">
        <v>75</v>
      </c>
      <c r="K19" s="68"/>
      <c r="L19" s="46">
        <v>0</v>
      </c>
      <c r="M19" s="47">
        <f t="shared" si="1"/>
        <v>0</v>
      </c>
      <c r="N19" s="58"/>
      <c r="O19" s="49"/>
      <c r="P19" s="49"/>
      <c r="Q19" s="50">
        <f t="shared" si="0"/>
        <v>0</v>
      </c>
      <c r="R19" s="64"/>
      <c r="S19" s="27"/>
      <c r="T19" s="27"/>
      <c r="U19" s="10"/>
    </row>
    <row r="20" spans="1:21" ht="15" thickBot="1">
      <c r="A20" s="216"/>
      <c r="B20" s="75"/>
      <c r="C20" s="76"/>
      <c r="D20" s="77"/>
      <c r="E20" s="78"/>
      <c r="F20" s="78"/>
      <c r="G20" s="76" t="s">
        <v>74</v>
      </c>
      <c r="H20" s="67"/>
      <c r="I20" s="79"/>
      <c r="J20" s="44" t="s">
        <v>75</v>
      </c>
      <c r="K20" s="80"/>
      <c r="L20" s="46">
        <v>0</v>
      </c>
      <c r="M20" s="47">
        <f t="shared" si="1"/>
        <v>0</v>
      </c>
      <c r="N20" s="81"/>
      <c r="O20" s="49"/>
      <c r="P20" s="49"/>
      <c r="Q20" s="50">
        <f t="shared" si="0"/>
        <v>0</v>
      </c>
      <c r="R20" s="82"/>
      <c r="S20" s="27"/>
      <c r="T20" s="27"/>
      <c r="U20" s="10"/>
    </row>
    <row r="21" spans="1:21" ht="17.25" customHeight="1" thickBot="1">
      <c r="A21" s="217"/>
      <c r="B21" s="211" t="s">
        <v>77</v>
      </c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83">
        <f>SUM(M14:M20)</f>
        <v>0</v>
      </c>
      <c r="N21" s="84">
        <f>SUM(N14:N20)</f>
        <v>0</v>
      </c>
      <c r="O21" s="85">
        <f>SUM(O14:O20)</f>
        <v>0</v>
      </c>
      <c r="P21" s="86">
        <f>SUM(P14:P20)</f>
        <v>0</v>
      </c>
      <c r="Q21" s="87">
        <f>SUM(Q14:Q20)</f>
        <v>0</v>
      </c>
      <c r="R21" s="88"/>
      <c r="S21" s="89"/>
      <c r="T21" s="89"/>
      <c r="U21" s="10"/>
    </row>
    <row r="22" spans="1:21" ht="14.25">
      <c r="A22" s="218" t="s">
        <v>78</v>
      </c>
      <c r="B22" s="39"/>
      <c r="C22" s="70"/>
      <c r="D22" s="71"/>
      <c r="E22" s="73"/>
      <c r="F22" s="73"/>
      <c r="G22" s="90"/>
      <c r="H22" s="91"/>
      <c r="I22" s="92"/>
      <c r="J22" s="44" t="s">
        <v>76</v>
      </c>
      <c r="K22" s="68">
        <v>0</v>
      </c>
      <c r="L22" s="93">
        <v>0</v>
      </c>
      <c r="M22" s="47">
        <f>IF(J22="EUR",(IF($D$5="NE",(K22+L22),IF($D$6="ANO",(K22),(K22+L22)))),(IF($D$5="NE",ROUND(((K22+L22)/$H$5),2),IF($D$6="ano",ROUND(K22/$H$5,2),ROUND((K22+L22)/$H$5,2)))))</f>
        <v>0</v>
      </c>
      <c r="N22" s="48"/>
      <c r="O22" s="49"/>
      <c r="P22" s="49"/>
      <c r="Q22" s="50">
        <f aca="true" t="shared" si="2" ref="Q22:Q28">ROUND(IF(J22="EUR",(M22-P22),(M22-(O22/$H$5))),2)</f>
        <v>0</v>
      </c>
      <c r="R22" s="94"/>
      <c r="S22" s="27"/>
      <c r="T22" s="27"/>
      <c r="U22" s="10"/>
    </row>
    <row r="23" spans="1:21" ht="12.75" customHeight="1">
      <c r="A23" s="219"/>
      <c r="B23" s="39"/>
      <c r="C23" s="70"/>
      <c r="D23" s="71"/>
      <c r="E23" s="72"/>
      <c r="F23" s="72"/>
      <c r="G23" s="70"/>
      <c r="H23" s="62"/>
      <c r="I23" s="74"/>
      <c r="J23" s="44" t="s">
        <v>75</v>
      </c>
      <c r="K23" s="68"/>
      <c r="L23" s="93"/>
      <c r="M23" s="47">
        <f aca="true" t="shared" si="3" ref="M23:M28">IF(J23="EUR",(IF($D$5="NE",(K23+L23),IF($D$6="ANO",(K23),(K23+L23)))),(IF($D$5="NE",ROUND(((K23+L23)/$H$5),2),IF($D$6="ano",ROUND(K23/$H$5,2),ROUND((K23+L23)/$H$5,2)))))</f>
        <v>0</v>
      </c>
      <c r="N23" s="58"/>
      <c r="O23" s="49"/>
      <c r="P23" s="49"/>
      <c r="Q23" s="50">
        <f t="shared" si="2"/>
        <v>0</v>
      </c>
      <c r="R23" s="64"/>
      <c r="S23" s="27"/>
      <c r="T23" s="27"/>
      <c r="U23" s="10"/>
    </row>
    <row r="24" spans="1:21" ht="14.25">
      <c r="A24" s="219"/>
      <c r="B24" s="39"/>
      <c r="C24" s="70"/>
      <c r="D24" s="71"/>
      <c r="E24" s="72"/>
      <c r="F24" s="72"/>
      <c r="G24" s="70"/>
      <c r="H24" s="67"/>
      <c r="I24" s="74"/>
      <c r="J24" s="44" t="s">
        <v>76</v>
      </c>
      <c r="K24" s="68"/>
      <c r="L24" s="93"/>
      <c r="M24" s="47">
        <f t="shared" si="3"/>
        <v>0</v>
      </c>
      <c r="N24" s="58"/>
      <c r="O24" s="49"/>
      <c r="P24" s="49"/>
      <c r="Q24" s="50">
        <f t="shared" si="2"/>
        <v>0</v>
      </c>
      <c r="R24" s="64"/>
      <c r="S24" s="27"/>
      <c r="T24" s="27"/>
      <c r="U24" s="10"/>
    </row>
    <row r="25" spans="1:21" ht="14.25">
      <c r="A25" s="219"/>
      <c r="B25" s="59"/>
      <c r="C25" s="70"/>
      <c r="D25" s="71"/>
      <c r="E25" s="72"/>
      <c r="F25" s="72"/>
      <c r="G25" s="70"/>
      <c r="H25" s="67"/>
      <c r="I25" s="74"/>
      <c r="J25" s="44" t="s">
        <v>76</v>
      </c>
      <c r="K25" s="68"/>
      <c r="L25" s="93"/>
      <c r="M25" s="47">
        <f t="shared" si="3"/>
        <v>0</v>
      </c>
      <c r="N25" s="58"/>
      <c r="O25" s="49"/>
      <c r="P25" s="49"/>
      <c r="Q25" s="50">
        <f t="shared" si="2"/>
        <v>0</v>
      </c>
      <c r="R25" s="64"/>
      <c r="S25" s="27"/>
      <c r="T25" s="27"/>
      <c r="U25" s="10"/>
    </row>
    <row r="26" spans="1:21" ht="14.25">
      <c r="A26" s="219"/>
      <c r="B26" s="59"/>
      <c r="C26" s="70"/>
      <c r="D26" s="71"/>
      <c r="E26" s="72"/>
      <c r="F26" s="72"/>
      <c r="G26" s="70"/>
      <c r="H26" s="62"/>
      <c r="I26" s="74"/>
      <c r="J26" s="44" t="s">
        <v>75</v>
      </c>
      <c r="K26" s="68"/>
      <c r="L26" s="93"/>
      <c r="M26" s="47">
        <f t="shared" si="3"/>
        <v>0</v>
      </c>
      <c r="N26" s="58"/>
      <c r="O26" s="49"/>
      <c r="P26" s="49"/>
      <c r="Q26" s="50">
        <f t="shared" si="2"/>
        <v>0</v>
      </c>
      <c r="R26" s="64"/>
      <c r="S26" s="27"/>
      <c r="T26" s="27"/>
      <c r="U26" s="10"/>
    </row>
    <row r="27" spans="1:21" ht="14.25">
      <c r="A27" s="219"/>
      <c r="B27" s="69"/>
      <c r="C27" s="70"/>
      <c r="D27" s="71"/>
      <c r="E27" s="72"/>
      <c r="F27" s="72"/>
      <c r="G27" s="70"/>
      <c r="H27" s="62"/>
      <c r="I27" s="74"/>
      <c r="J27" s="44" t="s">
        <v>75</v>
      </c>
      <c r="K27" s="68"/>
      <c r="L27" s="93"/>
      <c r="M27" s="47">
        <f t="shared" si="3"/>
        <v>0</v>
      </c>
      <c r="N27" s="58"/>
      <c r="O27" s="49"/>
      <c r="P27" s="49"/>
      <c r="Q27" s="50">
        <f t="shared" si="2"/>
        <v>0</v>
      </c>
      <c r="R27" s="64"/>
      <c r="S27" s="27"/>
      <c r="T27" s="27"/>
      <c r="U27" s="10"/>
    </row>
    <row r="28" spans="1:21" ht="15" thickBot="1">
      <c r="A28" s="219"/>
      <c r="B28" s="75"/>
      <c r="C28" s="76"/>
      <c r="D28" s="77"/>
      <c r="E28" s="78"/>
      <c r="F28" s="78"/>
      <c r="G28" s="76"/>
      <c r="H28" s="62"/>
      <c r="I28" s="79"/>
      <c r="J28" s="44" t="s">
        <v>75</v>
      </c>
      <c r="K28" s="80"/>
      <c r="L28" s="95"/>
      <c r="M28" s="47">
        <f t="shared" si="3"/>
        <v>0</v>
      </c>
      <c r="N28" s="81"/>
      <c r="O28" s="49"/>
      <c r="P28" s="49"/>
      <c r="Q28" s="50">
        <f t="shared" si="2"/>
        <v>0</v>
      </c>
      <c r="R28" s="82"/>
      <c r="S28" s="27"/>
      <c r="T28" s="27"/>
      <c r="U28" s="10"/>
    </row>
    <row r="29" spans="1:21" ht="18.75" customHeight="1" thickBot="1">
      <c r="A29" s="220"/>
      <c r="B29" s="211" t="s">
        <v>79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96">
        <f>SUM(M22:M28)</f>
        <v>0</v>
      </c>
      <c r="N29" s="84">
        <f>SUM(N22:N28)</f>
        <v>0</v>
      </c>
      <c r="O29" s="85">
        <f>SUM(O22:O28)</f>
        <v>0</v>
      </c>
      <c r="P29" s="86">
        <f>SUM(P22:P28)</f>
        <v>0</v>
      </c>
      <c r="Q29" s="87">
        <f>SUM(Q22:Q28)</f>
        <v>0</v>
      </c>
      <c r="R29" s="88"/>
      <c r="S29" s="89"/>
      <c r="T29" s="89"/>
      <c r="U29" s="10"/>
    </row>
    <row r="30" spans="1:21" ht="14.25">
      <c r="A30" s="221" t="s">
        <v>80</v>
      </c>
      <c r="B30" s="39"/>
      <c r="C30" s="90"/>
      <c r="D30" s="97"/>
      <c r="E30" s="73"/>
      <c r="F30" s="73"/>
      <c r="G30" s="90"/>
      <c r="H30" s="91"/>
      <c r="I30" s="92"/>
      <c r="J30" s="44" t="s">
        <v>76</v>
      </c>
      <c r="K30" s="98">
        <v>0</v>
      </c>
      <c r="L30" s="99">
        <v>0</v>
      </c>
      <c r="M30" s="47">
        <f>IF(J30="EUR",(IF($D$5="NE",(K30+L30),IF($D$6="ANO",(K30),(K30+L30)))),(IF($D$5="NE",ROUND(((K30+L30)/$H$5),2),IF($D$6="ano",ROUND(K30/$H$5,2),ROUND((K30+L30)/$H$5,2)))))</f>
        <v>0</v>
      </c>
      <c r="N30" s="48">
        <v>0</v>
      </c>
      <c r="O30" s="49"/>
      <c r="P30" s="49"/>
      <c r="Q30" s="50">
        <f aca="true" t="shared" si="4" ref="Q30:Q36">ROUND(IF(J30="EUR",(M30-P30),(M30-(O30/$H$5))),2)</f>
        <v>0</v>
      </c>
      <c r="R30" s="94"/>
      <c r="S30" s="27"/>
      <c r="T30" s="27"/>
      <c r="U30" s="10"/>
    </row>
    <row r="31" spans="1:21" ht="12.75" customHeight="1">
      <c r="A31" s="219"/>
      <c r="B31" s="39"/>
      <c r="C31" s="70"/>
      <c r="D31" s="71"/>
      <c r="E31" s="72"/>
      <c r="F31" s="72"/>
      <c r="G31" s="70"/>
      <c r="H31" s="62"/>
      <c r="I31" s="74"/>
      <c r="J31" s="44" t="s">
        <v>75</v>
      </c>
      <c r="K31" s="68"/>
      <c r="L31" s="93"/>
      <c r="M31" s="47">
        <f aca="true" t="shared" si="5" ref="M31:M36">IF(J31="EUR",(IF($D$5="NE",(K31+L31),IF($D$6="ANO",(K31),(K31+L31)))),(IF($D$5="NE",ROUND(((K31+L31)/$H$5),2),IF($D$6="ano",ROUND(K31/$H$5,2),ROUND((K31+L31)/$H$5,2)))))</f>
        <v>0</v>
      </c>
      <c r="N31" s="58"/>
      <c r="O31" s="49"/>
      <c r="P31" s="49"/>
      <c r="Q31" s="50">
        <f t="shared" si="4"/>
        <v>0</v>
      </c>
      <c r="R31" s="64"/>
      <c r="S31" s="27"/>
      <c r="T31" s="27"/>
      <c r="U31" s="10"/>
    </row>
    <row r="32" spans="1:21" ht="14.25">
      <c r="A32" s="219"/>
      <c r="B32" s="53"/>
      <c r="C32" s="70"/>
      <c r="D32" s="71"/>
      <c r="E32" s="72"/>
      <c r="F32" s="72"/>
      <c r="G32" s="70"/>
      <c r="H32" s="67"/>
      <c r="I32" s="74"/>
      <c r="J32" s="44" t="s">
        <v>75</v>
      </c>
      <c r="K32" s="68"/>
      <c r="L32" s="93"/>
      <c r="M32" s="47">
        <f t="shared" si="5"/>
        <v>0</v>
      </c>
      <c r="N32" s="58"/>
      <c r="O32" s="49"/>
      <c r="P32" s="49"/>
      <c r="Q32" s="50">
        <f t="shared" si="4"/>
        <v>0</v>
      </c>
      <c r="R32" s="64"/>
      <c r="S32" s="27"/>
      <c r="T32" s="27"/>
      <c r="U32" s="10"/>
    </row>
    <row r="33" spans="1:21" ht="14.25">
      <c r="A33" s="219"/>
      <c r="B33" s="59"/>
      <c r="C33" s="70"/>
      <c r="D33" s="71"/>
      <c r="E33" s="72"/>
      <c r="F33" s="72"/>
      <c r="G33" s="70"/>
      <c r="H33" s="67"/>
      <c r="I33" s="74"/>
      <c r="J33" s="44" t="s">
        <v>76</v>
      </c>
      <c r="K33" s="68"/>
      <c r="L33" s="93"/>
      <c r="M33" s="47">
        <f t="shared" si="5"/>
        <v>0</v>
      </c>
      <c r="N33" s="58"/>
      <c r="O33" s="49"/>
      <c r="P33" s="49"/>
      <c r="Q33" s="50">
        <f t="shared" si="4"/>
        <v>0</v>
      </c>
      <c r="R33" s="64"/>
      <c r="S33" s="27"/>
      <c r="T33" s="27"/>
      <c r="U33" s="10"/>
    </row>
    <row r="34" spans="1:21" ht="14.25">
      <c r="A34" s="219"/>
      <c r="B34" s="59"/>
      <c r="C34" s="70"/>
      <c r="D34" s="71"/>
      <c r="E34" s="72"/>
      <c r="F34" s="72"/>
      <c r="G34" s="70"/>
      <c r="H34" s="62"/>
      <c r="I34" s="74"/>
      <c r="J34" s="44" t="s">
        <v>75</v>
      </c>
      <c r="K34" s="68"/>
      <c r="L34" s="93"/>
      <c r="M34" s="47">
        <f t="shared" si="5"/>
        <v>0</v>
      </c>
      <c r="N34" s="58"/>
      <c r="O34" s="49"/>
      <c r="P34" s="49"/>
      <c r="Q34" s="50">
        <f t="shared" si="4"/>
        <v>0</v>
      </c>
      <c r="R34" s="64"/>
      <c r="S34" s="27"/>
      <c r="T34" s="27"/>
      <c r="U34" s="10"/>
    </row>
    <row r="35" spans="1:21" ht="14.25">
      <c r="A35" s="219"/>
      <c r="B35" s="69"/>
      <c r="C35" s="70"/>
      <c r="D35" s="71"/>
      <c r="E35" s="72"/>
      <c r="F35" s="72"/>
      <c r="G35" s="70"/>
      <c r="H35" s="62"/>
      <c r="I35" s="74"/>
      <c r="J35" s="44" t="s">
        <v>75</v>
      </c>
      <c r="K35" s="68"/>
      <c r="L35" s="93"/>
      <c r="M35" s="47">
        <f t="shared" si="5"/>
        <v>0</v>
      </c>
      <c r="N35" s="58"/>
      <c r="O35" s="49"/>
      <c r="P35" s="49"/>
      <c r="Q35" s="50">
        <f t="shared" si="4"/>
        <v>0</v>
      </c>
      <c r="R35" s="64"/>
      <c r="S35" s="27"/>
      <c r="T35" s="27"/>
      <c r="U35" s="10"/>
    </row>
    <row r="36" spans="1:21" ht="15" thickBot="1">
      <c r="A36" s="219"/>
      <c r="B36" s="75"/>
      <c r="C36" s="76"/>
      <c r="D36" s="77"/>
      <c r="E36" s="78"/>
      <c r="F36" s="78"/>
      <c r="G36" s="76"/>
      <c r="H36" s="62"/>
      <c r="I36" s="79"/>
      <c r="J36" s="44" t="s">
        <v>75</v>
      </c>
      <c r="K36" s="80"/>
      <c r="L36" s="95"/>
      <c r="M36" s="47">
        <f t="shared" si="5"/>
        <v>0</v>
      </c>
      <c r="N36" s="81"/>
      <c r="O36" s="49"/>
      <c r="P36" s="49"/>
      <c r="Q36" s="50">
        <f t="shared" si="4"/>
        <v>0</v>
      </c>
      <c r="R36" s="82"/>
      <c r="S36" s="27"/>
      <c r="T36" s="27"/>
      <c r="U36" s="10"/>
    </row>
    <row r="37" spans="1:21" ht="17.25" customHeight="1" thickBot="1">
      <c r="A37" s="220"/>
      <c r="B37" s="211" t="s">
        <v>81</v>
      </c>
      <c r="C37" s="212"/>
      <c r="D37" s="212"/>
      <c r="E37" s="212"/>
      <c r="F37" s="212"/>
      <c r="G37" s="212"/>
      <c r="H37" s="212"/>
      <c r="I37" s="212"/>
      <c r="J37" s="212"/>
      <c r="K37" s="212">
        <f aca="true" t="shared" si="6" ref="K37:Q37">SUM(K30:K36)</f>
        <v>0</v>
      </c>
      <c r="L37" s="212">
        <f t="shared" si="6"/>
        <v>0</v>
      </c>
      <c r="M37" s="96">
        <f t="shared" si="6"/>
        <v>0</v>
      </c>
      <c r="N37" s="84">
        <f t="shared" si="6"/>
        <v>0</v>
      </c>
      <c r="O37" s="85">
        <f t="shared" si="6"/>
        <v>0</v>
      </c>
      <c r="P37" s="86">
        <f t="shared" si="6"/>
        <v>0</v>
      </c>
      <c r="Q37" s="87">
        <f t="shared" si="6"/>
        <v>0</v>
      </c>
      <c r="R37" s="88"/>
      <c r="S37" s="89"/>
      <c r="T37" s="89"/>
      <c r="U37" s="10"/>
    </row>
    <row r="38" spans="1:21" ht="38.25">
      <c r="A38" s="208" t="s">
        <v>82</v>
      </c>
      <c r="B38" s="39" t="s">
        <v>83</v>
      </c>
      <c r="C38" s="100" t="s">
        <v>84</v>
      </c>
      <c r="D38" s="97" t="s">
        <v>13</v>
      </c>
      <c r="E38" s="100" t="s">
        <v>85</v>
      </c>
      <c r="F38" s="73" t="s">
        <v>86</v>
      </c>
      <c r="G38" s="90" t="s">
        <v>87</v>
      </c>
      <c r="H38" s="91">
        <v>40977</v>
      </c>
      <c r="I38" s="92">
        <v>40981</v>
      </c>
      <c r="J38" s="44" t="s">
        <v>75</v>
      </c>
      <c r="K38" s="98">
        <v>70</v>
      </c>
      <c r="L38" s="99">
        <v>0</v>
      </c>
      <c r="M38" s="47">
        <f>IF(J38="EUR",(IF($D$5="NE",(K38+L38),IF($D$6="ANO",(K38),(K38+L38)))),(IF($D$5="NE",ROUND(((K38+L38)/$H$5),2),IF($D$6="ano",ROUND(K38/$H$5,2),ROUND((K38+L38)/$H$5,2)))))</f>
        <v>2.78</v>
      </c>
      <c r="N38" s="48">
        <v>6</v>
      </c>
      <c r="O38" s="49"/>
      <c r="P38" s="49"/>
      <c r="Q38" s="50">
        <f aca="true" t="shared" si="7" ref="Q38:Q44">ROUND(IF(J38="EUR",(M38-P38),(M38-(O38/$H$5))),2)</f>
        <v>2.78</v>
      </c>
      <c r="R38" s="94"/>
      <c r="S38" s="27"/>
      <c r="T38" s="27"/>
      <c r="U38" s="10"/>
    </row>
    <row r="39" spans="1:21" ht="42.75" customHeight="1">
      <c r="A39" s="209"/>
      <c r="B39" s="39" t="s">
        <v>88</v>
      </c>
      <c r="C39" s="100" t="s">
        <v>89</v>
      </c>
      <c r="D39" s="97" t="s">
        <v>13</v>
      </c>
      <c r="E39" s="100" t="s">
        <v>85</v>
      </c>
      <c r="F39" s="73" t="s">
        <v>90</v>
      </c>
      <c r="G39" s="90" t="s">
        <v>87</v>
      </c>
      <c r="H39" s="62">
        <v>40977</v>
      </c>
      <c r="I39" s="74">
        <v>40981</v>
      </c>
      <c r="J39" s="44" t="s">
        <v>75</v>
      </c>
      <c r="K39" s="68">
        <v>70</v>
      </c>
      <c r="L39" s="93">
        <v>0</v>
      </c>
      <c r="M39" s="47">
        <f aca="true" t="shared" si="8" ref="M39:M44">IF(J39="EUR",(IF($D$5="NE",(K39+L39),IF($D$6="ANO",(K39),(K39+L39)))),(IF($D$5="NE",ROUND(((K39+L39)/$H$5),2),IF($D$6="ano",ROUND(K39/$H$5,2),ROUND((K39+L39)/$H$5,2)))))</f>
        <v>2.78</v>
      </c>
      <c r="N39" s="58">
        <v>6</v>
      </c>
      <c r="O39" s="49"/>
      <c r="P39" s="49"/>
      <c r="Q39" s="50">
        <f t="shared" si="7"/>
        <v>2.78</v>
      </c>
      <c r="R39" s="64"/>
      <c r="S39" s="27"/>
      <c r="T39" s="27"/>
      <c r="U39" s="10"/>
    </row>
    <row r="40" spans="1:21" ht="14.25">
      <c r="A40" s="209"/>
      <c r="B40" s="53"/>
      <c r="C40" s="70"/>
      <c r="D40" s="71"/>
      <c r="E40" s="72"/>
      <c r="F40" s="72"/>
      <c r="G40" s="70"/>
      <c r="H40" s="67"/>
      <c r="I40" s="74"/>
      <c r="J40" s="44" t="s">
        <v>75</v>
      </c>
      <c r="K40" s="68"/>
      <c r="L40" s="93"/>
      <c r="M40" s="47">
        <f t="shared" si="8"/>
        <v>0</v>
      </c>
      <c r="N40" s="58"/>
      <c r="O40" s="49"/>
      <c r="P40" s="49"/>
      <c r="Q40" s="50">
        <f t="shared" si="7"/>
        <v>0</v>
      </c>
      <c r="R40" s="64"/>
      <c r="S40" s="27"/>
      <c r="T40" s="27"/>
      <c r="U40" s="10"/>
    </row>
    <row r="41" spans="1:21" ht="14.25">
      <c r="A41" s="209"/>
      <c r="B41" s="59"/>
      <c r="C41" s="70"/>
      <c r="D41" s="71"/>
      <c r="E41" s="72"/>
      <c r="F41" s="72"/>
      <c r="G41" s="70"/>
      <c r="H41" s="67"/>
      <c r="I41" s="74"/>
      <c r="J41" s="44" t="s">
        <v>76</v>
      </c>
      <c r="K41" s="68"/>
      <c r="L41" s="93"/>
      <c r="M41" s="47">
        <f t="shared" si="8"/>
        <v>0</v>
      </c>
      <c r="N41" s="58"/>
      <c r="O41" s="49"/>
      <c r="P41" s="49"/>
      <c r="Q41" s="50">
        <f t="shared" si="7"/>
        <v>0</v>
      </c>
      <c r="R41" s="64"/>
      <c r="S41" s="27"/>
      <c r="T41" s="27"/>
      <c r="U41" s="10"/>
    </row>
    <row r="42" spans="1:21" ht="14.25">
      <c r="A42" s="209"/>
      <c r="B42" s="59"/>
      <c r="C42" s="70"/>
      <c r="D42" s="71"/>
      <c r="E42" s="72"/>
      <c r="F42" s="72"/>
      <c r="G42" s="70"/>
      <c r="H42" s="62"/>
      <c r="I42" s="74"/>
      <c r="J42" s="44" t="s">
        <v>75</v>
      </c>
      <c r="K42" s="68"/>
      <c r="L42" s="93"/>
      <c r="M42" s="47">
        <f t="shared" si="8"/>
        <v>0</v>
      </c>
      <c r="N42" s="58"/>
      <c r="O42" s="49"/>
      <c r="P42" s="49"/>
      <c r="Q42" s="50">
        <f t="shared" si="7"/>
        <v>0</v>
      </c>
      <c r="R42" s="64"/>
      <c r="S42" s="27"/>
      <c r="T42" s="27"/>
      <c r="U42" s="10"/>
    </row>
    <row r="43" spans="1:21" ht="14.25">
      <c r="A43" s="209"/>
      <c r="B43" s="69"/>
      <c r="C43" s="70"/>
      <c r="D43" s="71"/>
      <c r="E43" s="72"/>
      <c r="F43" s="72"/>
      <c r="G43" s="70"/>
      <c r="H43" s="62"/>
      <c r="I43" s="74"/>
      <c r="J43" s="44" t="s">
        <v>75</v>
      </c>
      <c r="K43" s="68"/>
      <c r="L43" s="93"/>
      <c r="M43" s="47">
        <f t="shared" si="8"/>
        <v>0</v>
      </c>
      <c r="N43" s="58"/>
      <c r="O43" s="49"/>
      <c r="P43" s="49"/>
      <c r="Q43" s="50">
        <f t="shared" si="7"/>
        <v>0</v>
      </c>
      <c r="R43" s="64"/>
      <c r="S43" s="27"/>
      <c r="T43" s="27"/>
      <c r="U43" s="10"/>
    </row>
    <row r="44" spans="1:21" ht="15" thickBot="1">
      <c r="A44" s="209"/>
      <c r="B44" s="75"/>
      <c r="C44" s="76"/>
      <c r="D44" s="77"/>
      <c r="E44" s="78"/>
      <c r="F44" s="78"/>
      <c r="G44" s="76"/>
      <c r="H44" s="62"/>
      <c r="I44" s="79"/>
      <c r="J44" s="44" t="s">
        <v>75</v>
      </c>
      <c r="K44" s="80"/>
      <c r="L44" s="95"/>
      <c r="M44" s="47">
        <f t="shared" si="8"/>
        <v>0</v>
      </c>
      <c r="N44" s="81"/>
      <c r="O44" s="49"/>
      <c r="P44" s="49"/>
      <c r="Q44" s="50">
        <f t="shared" si="7"/>
        <v>0</v>
      </c>
      <c r="R44" s="82"/>
      <c r="S44" s="27"/>
      <c r="T44" s="27"/>
      <c r="U44" s="10"/>
    </row>
    <row r="45" spans="1:21" ht="19.5" customHeight="1" thickBot="1">
      <c r="A45" s="210"/>
      <c r="B45" s="211" t="s">
        <v>91</v>
      </c>
      <c r="C45" s="212"/>
      <c r="D45" s="212"/>
      <c r="E45" s="212"/>
      <c r="F45" s="212"/>
      <c r="G45" s="212"/>
      <c r="H45" s="212"/>
      <c r="I45" s="212"/>
      <c r="J45" s="212"/>
      <c r="K45" s="212">
        <f aca="true" t="shared" si="9" ref="K45:Q45">SUM(K38:K44)</f>
        <v>140</v>
      </c>
      <c r="L45" s="212">
        <f t="shared" si="9"/>
        <v>0</v>
      </c>
      <c r="M45" s="96">
        <f t="shared" si="9"/>
        <v>5.56</v>
      </c>
      <c r="N45" s="84">
        <f t="shared" si="9"/>
        <v>12</v>
      </c>
      <c r="O45" s="85">
        <f t="shared" si="9"/>
        <v>0</v>
      </c>
      <c r="P45" s="86">
        <f t="shared" si="9"/>
        <v>0</v>
      </c>
      <c r="Q45" s="87">
        <f t="shared" si="9"/>
        <v>5.56</v>
      </c>
      <c r="R45" s="88"/>
      <c r="S45" s="89"/>
      <c r="T45" s="89"/>
      <c r="U45" s="10"/>
    </row>
    <row r="46" spans="1:21" ht="14.25">
      <c r="A46" s="208" t="s">
        <v>92</v>
      </c>
      <c r="B46" s="39"/>
      <c r="C46" s="90"/>
      <c r="D46" s="97"/>
      <c r="E46" s="73"/>
      <c r="F46" s="73"/>
      <c r="G46" s="90"/>
      <c r="H46" s="91"/>
      <c r="I46" s="92"/>
      <c r="J46" s="44" t="s">
        <v>76</v>
      </c>
      <c r="K46" s="98"/>
      <c r="L46" s="99"/>
      <c r="M46" s="47">
        <f>IF(J46="EUR",(IF($D$5="NE",(K46+L46),IF($D$6="ANO",(K46),(K46+L46)))),(IF($D$5="NE",ROUND(((K46+L46)/$H$5),2),IF($D$6="ano",ROUND(K46/$H$5,2),ROUND((K46+L46)/$H$5,2)))))</f>
        <v>0</v>
      </c>
      <c r="N46" s="48"/>
      <c r="O46" s="49"/>
      <c r="P46" s="49"/>
      <c r="Q46" s="50">
        <f aca="true" t="shared" si="10" ref="Q46:Q52">ROUND(IF(J46="EUR",(M46-P46),(M46-(O46/$H$5))),2)</f>
        <v>0</v>
      </c>
      <c r="R46" s="94"/>
      <c r="S46" s="27"/>
      <c r="T46" s="27"/>
      <c r="U46" s="10"/>
    </row>
    <row r="47" spans="1:21" ht="12.75" customHeight="1">
      <c r="A47" s="213"/>
      <c r="B47" s="39"/>
      <c r="C47" s="70"/>
      <c r="D47" s="71"/>
      <c r="E47" s="72"/>
      <c r="F47" s="72"/>
      <c r="G47" s="70"/>
      <c r="H47" s="62"/>
      <c r="I47" s="74"/>
      <c r="J47" s="44" t="s">
        <v>75</v>
      </c>
      <c r="K47" s="68"/>
      <c r="L47" s="93"/>
      <c r="M47" s="47">
        <f aca="true" t="shared" si="11" ref="M47:M52">IF(J47="EUR",(IF($D$5="NE",(K47+L47),IF($D$6="ANO",(K47),(K47+L47)))),(IF($D$5="NE",ROUND(((K47+L47)/$H$5),2),IF($D$6="ano",ROUND(K47/$H$5,2),ROUND((K47+L47)/$H$5,2)))))</f>
        <v>0</v>
      </c>
      <c r="N47" s="48"/>
      <c r="O47" s="49"/>
      <c r="P47" s="49"/>
      <c r="Q47" s="50">
        <f t="shared" si="10"/>
        <v>0</v>
      </c>
      <c r="R47" s="64"/>
      <c r="S47" s="27"/>
      <c r="T47" s="27"/>
      <c r="U47" s="10"/>
    </row>
    <row r="48" spans="1:21" ht="14.25">
      <c r="A48" s="213"/>
      <c r="B48" s="53"/>
      <c r="C48" s="70"/>
      <c r="D48" s="71"/>
      <c r="E48" s="72"/>
      <c r="F48" s="72"/>
      <c r="G48" s="70"/>
      <c r="H48" s="67"/>
      <c r="I48" s="74"/>
      <c r="J48" s="44" t="s">
        <v>75</v>
      </c>
      <c r="K48" s="68"/>
      <c r="L48" s="93"/>
      <c r="M48" s="47">
        <f t="shared" si="11"/>
        <v>0</v>
      </c>
      <c r="N48" s="48"/>
      <c r="O48" s="49"/>
      <c r="P48" s="49"/>
      <c r="Q48" s="50">
        <f t="shared" si="10"/>
        <v>0</v>
      </c>
      <c r="R48" s="64"/>
      <c r="S48" s="27"/>
      <c r="T48" s="27"/>
      <c r="U48" s="10"/>
    </row>
    <row r="49" spans="1:21" ht="14.25">
      <c r="A49" s="213"/>
      <c r="B49" s="59"/>
      <c r="C49" s="70"/>
      <c r="D49" s="71"/>
      <c r="E49" s="72"/>
      <c r="F49" s="72"/>
      <c r="G49" s="70"/>
      <c r="H49" s="67"/>
      <c r="I49" s="74"/>
      <c r="J49" s="44" t="s">
        <v>76</v>
      </c>
      <c r="K49" s="68"/>
      <c r="L49" s="93"/>
      <c r="M49" s="47">
        <f t="shared" si="11"/>
        <v>0</v>
      </c>
      <c r="N49" s="48"/>
      <c r="O49" s="49"/>
      <c r="P49" s="49"/>
      <c r="Q49" s="50">
        <f t="shared" si="10"/>
        <v>0</v>
      </c>
      <c r="R49" s="64"/>
      <c r="S49" s="27"/>
      <c r="T49" s="27"/>
      <c r="U49" s="10"/>
    </row>
    <row r="50" spans="1:21" ht="14.25">
      <c r="A50" s="213"/>
      <c r="B50" s="59"/>
      <c r="C50" s="70"/>
      <c r="D50" s="71"/>
      <c r="E50" s="72"/>
      <c r="F50" s="72"/>
      <c r="G50" s="70"/>
      <c r="H50" s="62"/>
      <c r="I50" s="74"/>
      <c r="J50" s="44" t="s">
        <v>75</v>
      </c>
      <c r="K50" s="68">
        <v>0</v>
      </c>
      <c r="L50" s="93"/>
      <c r="M50" s="47">
        <f t="shared" si="11"/>
        <v>0</v>
      </c>
      <c r="N50" s="48"/>
      <c r="O50" s="49"/>
      <c r="P50" s="49"/>
      <c r="Q50" s="50">
        <f t="shared" si="10"/>
        <v>0</v>
      </c>
      <c r="R50" s="64"/>
      <c r="S50" s="27"/>
      <c r="T50" s="27"/>
      <c r="U50" s="10"/>
    </row>
    <row r="51" spans="1:21" ht="14.25">
      <c r="A51" s="213"/>
      <c r="B51" s="69"/>
      <c r="C51" s="70"/>
      <c r="D51" s="71"/>
      <c r="E51" s="72"/>
      <c r="F51" s="72"/>
      <c r="G51" s="70"/>
      <c r="H51" s="62"/>
      <c r="I51" s="74"/>
      <c r="J51" s="44" t="s">
        <v>75</v>
      </c>
      <c r="K51" s="68"/>
      <c r="L51" s="93"/>
      <c r="M51" s="47">
        <f t="shared" si="11"/>
        <v>0</v>
      </c>
      <c r="N51" s="48"/>
      <c r="O51" s="49"/>
      <c r="P51" s="49"/>
      <c r="Q51" s="50">
        <f t="shared" si="10"/>
        <v>0</v>
      </c>
      <c r="R51" s="64"/>
      <c r="S51" s="27"/>
      <c r="T51" s="27"/>
      <c r="U51" s="10"/>
    </row>
    <row r="52" spans="1:21" ht="15" thickBot="1">
      <c r="A52" s="213"/>
      <c r="B52" s="75"/>
      <c r="C52" s="76"/>
      <c r="D52" s="77"/>
      <c r="E52" s="78"/>
      <c r="F52" s="78"/>
      <c r="G52" s="76"/>
      <c r="H52" s="62"/>
      <c r="I52" s="79"/>
      <c r="J52" s="44" t="s">
        <v>75</v>
      </c>
      <c r="K52" s="80"/>
      <c r="L52" s="95"/>
      <c r="M52" s="47">
        <f t="shared" si="11"/>
        <v>0</v>
      </c>
      <c r="N52" s="101"/>
      <c r="O52" s="49"/>
      <c r="P52" s="49"/>
      <c r="Q52" s="50">
        <f t="shared" si="10"/>
        <v>0</v>
      </c>
      <c r="R52" s="82"/>
      <c r="S52" s="27"/>
      <c r="T52" s="27"/>
      <c r="U52" s="10"/>
    </row>
    <row r="53" spans="1:21" ht="21" customHeight="1" thickBot="1">
      <c r="A53" s="214"/>
      <c r="B53" s="211" t="s">
        <v>93</v>
      </c>
      <c r="C53" s="212"/>
      <c r="D53" s="212"/>
      <c r="E53" s="212"/>
      <c r="F53" s="212"/>
      <c r="G53" s="212"/>
      <c r="H53" s="212"/>
      <c r="I53" s="212"/>
      <c r="J53" s="212"/>
      <c r="K53" s="212">
        <f aca="true" t="shared" si="12" ref="K53:Q53">SUM(K46:K52)</f>
        <v>0</v>
      </c>
      <c r="L53" s="212">
        <f t="shared" si="12"/>
        <v>0</v>
      </c>
      <c r="M53" s="96">
        <f t="shared" si="12"/>
        <v>0</v>
      </c>
      <c r="N53" s="84">
        <f t="shared" si="12"/>
        <v>0</v>
      </c>
      <c r="O53" s="85">
        <f t="shared" si="12"/>
        <v>0</v>
      </c>
      <c r="P53" s="86">
        <f t="shared" si="12"/>
        <v>0</v>
      </c>
      <c r="Q53" s="87">
        <f t="shared" si="12"/>
        <v>0</v>
      </c>
      <c r="R53" s="88"/>
      <c r="S53" s="89"/>
      <c r="T53" s="89"/>
      <c r="U53" s="10"/>
    </row>
    <row r="54" spans="1:21" ht="12.75" customHeight="1">
      <c r="A54" s="208" t="s">
        <v>94</v>
      </c>
      <c r="B54" s="39"/>
      <c r="C54" s="90"/>
      <c r="D54" s="97"/>
      <c r="E54" s="73"/>
      <c r="F54" s="73"/>
      <c r="G54" s="90"/>
      <c r="H54" s="91"/>
      <c r="I54" s="92"/>
      <c r="J54" s="44" t="s">
        <v>76</v>
      </c>
      <c r="K54" s="98">
        <v>0</v>
      </c>
      <c r="L54" s="99"/>
      <c r="M54" s="47">
        <f>IF(J54="EUR",(IF($D$5="NE",(K54+L54),IF($D$6="ANO",(K54),(K54+L54)))),(IF($D$5="NE",ROUND(((K54+L54)/$H$5),2),IF($D$6="ano",ROUND(K54/$H$5,2),ROUND((K54+L54)/$H$5,2)))))</f>
        <v>0</v>
      </c>
      <c r="N54" s="48"/>
      <c r="O54" s="49"/>
      <c r="P54" s="49"/>
      <c r="Q54" s="50">
        <f aca="true" t="shared" si="13" ref="Q54:Q60">ROUND(IF(J54="EUR",(M54-P54),(M54-(O54/$H$5))),2)</f>
        <v>0</v>
      </c>
      <c r="R54" s="94"/>
      <c r="S54" s="27"/>
      <c r="T54" s="27"/>
      <c r="U54" s="10"/>
    </row>
    <row r="55" spans="1:21" ht="14.25">
      <c r="A55" s="213"/>
      <c r="B55" s="39"/>
      <c r="C55" s="70"/>
      <c r="D55" s="71"/>
      <c r="E55" s="72"/>
      <c r="F55" s="72"/>
      <c r="G55" s="70"/>
      <c r="H55" s="62"/>
      <c r="I55" s="74"/>
      <c r="J55" s="44" t="s">
        <v>75</v>
      </c>
      <c r="K55" s="68"/>
      <c r="L55" s="93"/>
      <c r="M55" s="47">
        <f aca="true" t="shared" si="14" ref="M55:M60">IF(J55="EUR",(IF($D$5="NE",(K55+L55),IF($D$6="ANO",(K55),(K55+L55)))),(IF($D$5="NE",ROUND(((K55+L55)/$H$5),2),IF($D$6="ano",ROUND(K55/$H$5,2),ROUND((K55+L55)/$H$5,2)))))</f>
        <v>0</v>
      </c>
      <c r="N55" s="48"/>
      <c r="O55" s="49"/>
      <c r="P55" s="49"/>
      <c r="Q55" s="50">
        <f t="shared" si="13"/>
        <v>0</v>
      </c>
      <c r="R55" s="64"/>
      <c r="S55" s="27"/>
      <c r="T55" s="27"/>
      <c r="U55" s="10"/>
    </row>
    <row r="56" spans="1:21" ht="14.25">
      <c r="A56" s="213"/>
      <c r="B56" s="53"/>
      <c r="C56" s="70"/>
      <c r="D56" s="71"/>
      <c r="E56" s="72"/>
      <c r="F56" s="72"/>
      <c r="G56" s="70"/>
      <c r="H56" s="67"/>
      <c r="I56" s="74"/>
      <c r="J56" s="44" t="s">
        <v>75</v>
      </c>
      <c r="K56" s="68">
        <v>0</v>
      </c>
      <c r="L56" s="93"/>
      <c r="M56" s="47">
        <f t="shared" si="14"/>
        <v>0</v>
      </c>
      <c r="N56" s="48"/>
      <c r="O56" s="49"/>
      <c r="P56" s="49"/>
      <c r="Q56" s="50">
        <f t="shared" si="13"/>
        <v>0</v>
      </c>
      <c r="R56" s="64"/>
      <c r="S56" s="27"/>
      <c r="T56" s="27"/>
      <c r="U56" s="10"/>
    </row>
    <row r="57" spans="1:21" ht="14.25">
      <c r="A57" s="213"/>
      <c r="B57" s="59"/>
      <c r="C57" s="70"/>
      <c r="D57" s="71"/>
      <c r="E57" s="72"/>
      <c r="F57" s="72"/>
      <c r="G57" s="70"/>
      <c r="H57" s="67"/>
      <c r="I57" s="74"/>
      <c r="J57" s="44" t="s">
        <v>76</v>
      </c>
      <c r="K57" s="68"/>
      <c r="L57" s="93"/>
      <c r="M57" s="47">
        <f t="shared" si="14"/>
        <v>0</v>
      </c>
      <c r="N57" s="48"/>
      <c r="O57" s="49"/>
      <c r="P57" s="49"/>
      <c r="Q57" s="50">
        <f t="shared" si="13"/>
        <v>0</v>
      </c>
      <c r="R57" s="64"/>
      <c r="S57" s="27"/>
      <c r="T57" s="27"/>
      <c r="U57" s="10"/>
    </row>
    <row r="58" spans="1:21" ht="14.25">
      <c r="A58" s="213"/>
      <c r="B58" s="59"/>
      <c r="C58" s="70"/>
      <c r="D58" s="71"/>
      <c r="E58" s="72"/>
      <c r="F58" s="72"/>
      <c r="G58" s="70"/>
      <c r="H58" s="62"/>
      <c r="I58" s="74"/>
      <c r="J58" s="44" t="s">
        <v>75</v>
      </c>
      <c r="K58" s="68"/>
      <c r="L58" s="93"/>
      <c r="M58" s="47">
        <f t="shared" si="14"/>
        <v>0</v>
      </c>
      <c r="N58" s="48"/>
      <c r="O58" s="49"/>
      <c r="P58" s="49"/>
      <c r="Q58" s="50">
        <f t="shared" si="13"/>
        <v>0</v>
      </c>
      <c r="R58" s="64"/>
      <c r="S58" s="27"/>
      <c r="T58" s="27"/>
      <c r="U58" s="10"/>
    </row>
    <row r="59" spans="1:21" ht="14.25">
      <c r="A59" s="213"/>
      <c r="B59" s="69"/>
      <c r="C59" s="70"/>
      <c r="D59" s="71"/>
      <c r="E59" s="72"/>
      <c r="F59" s="72"/>
      <c r="G59" s="70"/>
      <c r="H59" s="62"/>
      <c r="I59" s="74"/>
      <c r="J59" s="44" t="s">
        <v>75</v>
      </c>
      <c r="K59" s="68"/>
      <c r="L59" s="93"/>
      <c r="M59" s="47">
        <f t="shared" si="14"/>
        <v>0</v>
      </c>
      <c r="N59" s="48"/>
      <c r="O59" s="49"/>
      <c r="P59" s="49"/>
      <c r="Q59" s="50">
        <f t="shared" si="13"/>
        <v>0</v>
      </c>
      <c r="R59" s="64"/>
      <c r="S59" s="27"/>
      <c r="T59" s="27"/>
      <c r="U59" s="10"/>
    </row>
    <row r="60" spans="1:21" ht="15" thickBot="1">
      <c r="A60" s="213"/>
      <c r="B60" s="75"/>
      <c r="C60" s="76"/>
      <c r="D60" s="77"/>
      <c r="E60" s="78"/>
      <c r="F60" s="78"/>
      <c r="G60" s="76"/>
      <c r="H60" s="62"/>
      <c r="I60" s="79"/>
      <c r="J60" s="44" t="s">
        <v>75</v>
      </c>
      <c r="K60" s="80"/>
      <c r="L60" s="95"/>
      <c r="M60" s="47">
        <f t="shared" si="14"/>
        <v>0</v>
      </c>
      <c r="N60" s="101"/>
      <c r="O60" s="49"/>
      <c r="P60" s="49"/>
      <c r="Q60" s="50">
        <f t="shared" si="13"/>
        <v>0</v>
      </c>
      <c r="R60" s="82"/>
      <c r="S60" s="27"/>
      <c r="T60" s="27"/>
      <c r="U60" s="10"/>
    </row>
    <row r="61" spans="1:21" ht="18" customHeight="1" thickBot="1">
      <c r="A61" s="215"/>
      <c r="B61" s="211" t="s">
        <v>95</v>
      </c>
      <c r="C61" s="212"/>
      <c r="D61" s="212"/>
      <c r="E61" s="212"/>
      <c r="F61" s="212"/>
      <c r="G61" s="212"/>
      <c r="H61" s="212"/>
      <c r="I61" s="212"/>
      <c r="J61" s="212"/>
      <c r="K61" s="212">
        <f aca="true" t="shared" si="15" ref="K61:Q61">SUM(K54:K60)</f>
        <v>0</v>
      </c>
      <c r="L61" s="212">
        <f t="shared" si="15"/>
        <v>0</v>
      </c>
      <c r="M61" s="96">
        <f t="shared" si="15"/>
        <v>0</v>
      </c>
      <c r="N61" s="84">
        <f t="shared" si="15"/>
        <v>0</v>
      </c>
      <c r="O61" s="85">
        <f t="shared" si="15"/>
        <v>0</v>
      </c>
      <c r="P61" s="86">
        <f t="shared" si="15"/>
        <v>0</v>
      </c>
      <c r="Q61" s="87">
        <f t="shared" si="15"/>
        <v>0</v>
      </c>
      <c r="R61" s="88"/>
      <c r="S61" s="27"/>
      <c r="T61" s="27"/>
      <c r="U61" s="10"/>
    </row>
    <row r="62" spans="1:21" ht="12.75" customHeight="1">
      <c r="A62" s="208" t="s">
        <v>96</v>
      </c>
      <c r="B62" s="39"/>
      <c r="C62" s="90"/>
      <c r="D62" s="97"/>
      <c r="E62" s="73"/>
      <c r="F62" s="73"/>
      <c r="G62" s="90"/>
      <c r="H62" s="91"/>
      <c r="I62" s="92"/>
      <c r="J62" s="44" t="s">
        <v>76</v>
      </c>
      <c r="K62" s="98"/>
      <c r="L62" s="99"/>
      <c r="M62" s="47">
        <f>IF(J62="EUR",(IF($D$5="NE",(K62+L62),IF($D$6="ANO",(K62),(K62+L62)))),(IF($D$5="NE",ROUND(((K62+L62)/$H$5),2),IF($D$6="ano",ROUND(K62/$H$5,2),ROUND((K62+L62)/$H$5,2)))))</f>
        <v>0</v>
      </c>
      <c r="N62" s="48"/>
      <c r="O62" s="49"/>
      <c r="P62" s="49"/>
      <c r="Q62" s="50">
        <f aca="true" t="shared" si="16" ref="Q62:Q68">ROUND(IF(J62="EUR",(M62-P62),(M62-(O62/$H$5))),2)</f>
        <v>0</v>
      </c>
      <c r="R62" s="94"/>
      <c r="S62" s="27"/>
      <c r="T62" s="27"/>
      <c r="U62" s="10"/>
    </row>
    <row r="63" spans="1:21" ht="12.75" customHeight="1">
      <c r="A63" s="209"/>
      <c r="B63" s="39"/>
      <c r="C63" s="70"/>
      <c r="D63" s="71"/>
      <c r="E63" s="72"/>
      <c r="F63" s="72"/>
      <c r="G63" s="70"/>
      <c r="H63" s="62"/>
      <c r="I63" s="74"/>
      <c r="J63" s="44" t="s">
        <v>75</v>
      </c>
      <c r="K63" s="68"/>
      <c r="L63" s="93"/>
      <c r="M63" s="47">
        <f aca="true" t="shared" si="17" ref="M63:M68">IF(J63="EUR",(IF($D$5="NE",(K63+L63),IF($D$6="ANO",(K63),(K63+L63)))),(IF($D$5="NE",ROUND(((K63+L63)/$H$5),2),IF($D$6="ano",ROUND(K63/$H$5,2),ROUND((K63+L63)/$H$5,2)))))</f>
        <v>0</v>
      </c>
      <c r="N63" s="58"/>
      <c r="O63" s="49"/>
      <c r="P63" s="49"/>
      <c r="Q63" s="50">
        <f t="shared" si="16"/>
        <v>0</v>
      </c>
      <c r="R63" s="64"/>
      <c r="S63" s="27"/>
      <c r="T63" s="27"/>
      <c r="U63" s="10"/>
    </row>
    <row r="64" spans="1:21" ht="12.75" customHeight="1">
      <c r="A64" s="209"/>
      <c r="B64" s="53"/>
      <c r="C64" s="70"/>
      <c r="D64" s="71"/>
      <c r="E64" s="72"/>
      <c r="F64" s="72"/>
      <c r="G64" s="70"/>
      <c r="H64" s="67"/>
      <c r="I64" s="74"/>
      <c r="J64" s="44" t="s">
        <v>75</v>
      </c>
      <c r="K64" s="68"/>
      <c r="L64" s="93"/>
      <c r="M64" s="47">
        <f t="shared" si="17"/>
        <v>0</v>
      </c>
      <c r="N64" s="58"/>
      <c r="O64" s="49"/>
      <c r="P64" s="49"/>
      <c r="Q64" s="50">
        <f t="shared" si="16"/>
        <v>0</v>
      </c>
      <c r="R64" s="64"/>
      <c r="S64" s="27"/>
      <c r="T64" s="27"/>
      <c r="U64" s="10"/>
    </row>
    <row r="65" spans="1:21" ht="12.75" customHeight="1">
      <c r="A65" s="209"/>
      <c r="B65" s="59"/>
      <c r="C65" s="70"/>
      <c r="D65" s="71"/>
      <c r="E65" s="72"/>
      <c r="F65" s="72"/>
      <c r="G65" s="70"/>
      <c r="H65" s="67"/>
      <c r="I65" s="74"/>
      <c r="J65" s="44" t="s">
        <v>76</v>
      </c>
      <c r="K65" s="68"/>
      <c r="L65" s="93"/>
      <c r="M65" s="47">
        <f t="shared" si="17"/>
        <v>0</v>
      </c>
      <c r="N65" s="58"/>
      <c r="O65" s="49"/>
      <c r="P65" s="49"/>
      <c r="Q65" s="50">
        <f t="shared" si="16"/>
        <v>0</v>
      </c>
      <c r="R65" s="64"/>
      <c r="S65" s="27"/>
      <c r="T65" s="27"/>
      <c r="U65" s="10"/>
    </row>
    <row r="66" spans="1:21" ht="12.75" customHeight="1">
      <c r="A66" s="209"/>
      <c r="B66" s="59"/>
      <c r="C66" s="70"/>
      <c r="D66" s="71"/>
      <c r="E66" s="72"/>
      <c r="F66" s="72"/>
      <c r="G66" s="70"/>
      <c r="H66" s="62"/>
      <c r="I66" s="74"/>
      <c r="J66" s="44" t="s">
        <v>75</v>
      </c>
      <c r="K66" s="68">
        <v>0</v>
      </c>
      <c r="L66" s="93"/>
      <c r="M66" s="47">
        <f t="shared" si="17"/>
        <v>0</v>
      </c>
      <c r="N66" s="58"/>
      <c r="O66" s="49"/>
      <c r="P66" s="49"/>
      <c r="Q66" s="50">
        <f t="shared" si="16"/>
        <v>0</v>
      </c>
      <c r="R66" s="64"/>
      <c r="S66" s="27"/>
      <c r="T66" s="27"/>
      <c r="U66" s="10"/>
    </row>
    <row r="67" spans="1:21" ht="12.75" customHeight="1">
      <c r="A67" s="209"/>
      <c r="B67" s="69"/>
      <c r="C67" s="70"/>
      <c r="D67" s="71"/>
      <c r="E67" s="72"/>
      <c r="F67" s="72"/>
      <c r="G67" s="70"/>
      <c r="H67" s="62"/>
      <c r="I67" s="74"/>
      <c r="J67" s="44" t="s">
        <v>75</v>
      </c>
      <c r="K67" s="68"/>
      <c r="L67" s="93"/>
      <c r="M67" s="47">
        <f t="shared" si="17"/>
        <v>0</v>
      </c>
      <c r="N67" s="58"/>
      <c r="O67" s="49"/>
      <c r="P67" s="49"/>
      <c r="Q67" s="50">
        <f t="shared" si="16"/>
        <v>0</v>
      </c>
      <c r="R67" s="64"/>
      <c r="S67" s="27"/>
      <c r="T67" s="27"/>
      <c r="U67" s="10"/>
    </row>
    <row r="68" spans="1:21" ht="12.75" customHeight="1" thickBot="1">
      <c r="A68" s="209"/>
      <c r="B68" s="75"/>
      <c r="C68" s="76"/>
      <c r="D68" s="77"/>
      <c r="E68" s="78"/>
      <c r="F68" s="78"/>
      <c r="G68" s="76"/>
      <c r="H68" s="62"/>
      <c r="I68" s="79"/>
      <c r="J68" s="44" t="s">
        <v>75</v>
      </c>
      <c r="K68" s="80"/>
      <c r="L68" s="95"/>
      <c r="M68" s="47">
        <f t="shared" si="17"/>
        <v>0</v>
      </c>
      <c r="N68" s="81"/>
      <c r="O68" s="49"/>
      <c r="P68" s="49"/>
      <c r="Q68" s="50">
        <f t="shared" si="16"/>
        <v>0</v>
      </c>
      <c r="R68" s="82"/>
      <c r="S68" s="27"/>
      <c r="T68" s="27"/>
      <c r="U68" s="10"/>
    </row>
    <row r="69" spans="1:21" ht="18.75" customHeight="1" thickBot="1">
      <c r="A69" s="210"/>
      <c r="B69" s="211" t="s">
        <v>97</v>
      </c>
      <c r="C69" s="212"/>
      <c r="D69" s="212"/>
      <c r="E69" s="212"/>
      <c r="F69" s="212"/>
      <c r="G69" s="212"/>
      <c r="H69" s="212"/>
      <c r="I69" s="212"/>
      <c r="J69" s="212"/>
      <c r="K69" s="212">
        <f aca="true" t="shared" si="18" ref="K69:Q69">SUM(K62:K68)</f>
        <v>0</v>
      </c>
      <c r="L69" s="212">
        <f t="shared" si="18"/>
        <v>0</v>
      </c>
      <c r="M69" s="96">
        <f t="shared" si="18"/>
        <v>0</v>
      </c>
      <c r="N69" s="84">
        <f t="shared" si="18"/>
        <v>0</v>
      </c>
      <c r="O69" s="85">
        <f t="shared" si="18"/>
        <v>0</v>
      </c>
      <c r="P69" s="86">
        <f t="shared" si="18"/>
        <v>0</v>
      </c>
      <c r="Q69" s="87">
        <f t="shared" si="18"/>
        <v>0</v>
      </c>
      <c r="R69" s="88"/>
      <c r="S69" s="27"/>
      <c r="T69" s="27"/>
      <c r="U69" s="10"/>
    </row>
    <row r="70" spans="1:21" ht="73.5" customHeight="1">
      <c r="A70" s="208" t="s">
        <v>98</v>
      </c>
      <c r="B70" s="39" t="s">
        <v>99</v>
      </c>
      <c r="C70" s="100" t="s">
        <v>100</v>
      </c>
      <c r="D70" s="97" t="s">
        <v>23</v>
      </c>
      <c r="E70" s="102" t="s">
        <v>101</v>
      </c>
      <c r="F70" s="73" t="s">
        <v>102</v>
      </c>
      <c r="G70" s="100" t="s">
        <v>103</v>
      </c>
      <c r="H70" s="91">
        <v>40890</v>
      </c>
      <c r="I70" s="92">
        <v>40921</v>
      </c>
      <c r="J70" s="44" t="s">
        <v>75</v>
      </c>
      <c r="K70" s="98">
        <v>181500</v>
      </c>
      <c r="L70" s="99">
        <v>36300</v>
      </c>
      <c r="M70" s="47">
        <f>IF(J70="EUR",(IF($D$5="NE",(K70+L70),IF($D$6="ANO",(K70),(K70+L70)))),(IF($D$5="NE",ROUND(((K70+L70)/$H$5),2),IF($D$6="ano",ROUND(K70/$H$5,2),ROUND((K70+L70)/$H$5,2)))))</f>
        <v>8660.38</v>
      </c>
      <c r="N70" s="48">
        <v>13</v>
      </c>
      <c r="O70" s="49"/>
      <c r="P70" s="49"/>
      <c r="Q70" s="50">
        <f aca="true" t="shared" si="19" ref="Q70:Q76">ROUND(IF(J70="EUR",(M70-P70),(M70-(O70/$H$5))),2)</f>
        <v>8660.38</v>
      </c>
      <c r="R70" s="94"/>
      <c r="S70" s="27"/>
      <c r="T70" s="27"/>
      <c r="U70" s="10"/>
    </row>
    <row r="71" spans="1:21" ht="72.75" customHeight="1">
      <c r="A71" s="213"/>
      <c r="B71" s="39" t="s">
        <v>104</v>
      </c>
      <c r="C71" s="103" t="s">
        <v>105</v>
      </c>
      <c r="D71" s="71" t="s">
        <v>23</v>
      </c>
      <c r="E71" s="102" t="s">
        <v>101</v>
      </c>
      <c r="F71" s="72" t="s">
        <v>106</v>
      </c>
      <c r="G71" s="100" t="s">
        <v>103</v>
      </c>
      <c r="H71" s="62">
        <v>40893</v>
      </c>
      <c r="I71" s="74">
        <v>40921</v>
      </c>
      <c r="J71" s="44" t="s">
        <v>75</v>
      </c>
      <c r="K71" s="68">
        <v>423500</v>
      </c>
      <c r="L71" s="93">
        <v>84700</v>
      </c>
      <c r="M71" s="47">
        <f aca="true" t="shared" si="20" ref="M71:M76">IF(J71="EUR",(IF($D$5="NE",(K71+L71),IF($D$6="ANO",(K71),(K71+L71)))),(IF($D$5="NE",ROUND(((K71+L71)/$H$5),2),IF($D$6="ano",ROUND(K71/$H$5,2),ROUND((K71+L71)/$H$5,2)))))</f>
        <v>20207.56</v>
      </c>
      <c r="N71" s="48">
        <v>13</v>
      </c>
      <c r="O71" s="49"/>
      <c r="P71" s="49"/>
      <c r="Q71" s="50">
        <f t="shared" si="19"/>
        <v>20207.56</v>
      </c>
      <c r="R71" s="64"/>
      <c r="S71" s="27"/>
      <c r="T71" s="27"/>
      <c r="U71" s="10"/>
    </row>
    <row r="72" spans="1:21" ht="12.75" customHeight="1">
      <c r="A72" s="213"/>
      <c r="B72" s="53"/>
      <c r="C72" s="70"/>
      <c r="D72" s="71"/>
      <c r="E72" s="72"/>
      <c r="F72" s="72"/>
      <c r="G72" s="70"/>
      <c r="H72" s="67"/>
      <c r="I72" s="74"/>
      <c r="J72" s="44" t="s">
        <v>75</v>
      </c>
      <c r="K72" s="68"/>
      <c r="L72" s="93"/>
      <c r="M72" s="47">
        <f t="shared" si="20"/>
        <v>0</v>
      </c>
      <c r="N72" s="48"/>
      <c r="O72" s="49"/>
      <c r="P72" s="49"/>
      <c r="Q72" s="50">
        <f t="shared" si="19"/>
        <v>0</v>
      </c>
      <c r="R72" s="64"/>
      <c r="S72" s="27"/>
      <c r="T72" s="27"/>
      <c r="U72" s="10"/>
    </row>
    <row r="73" spans="1:21" ht="12.75" customHeight="1">
      <c r="A73" s="213"/>
      <c r="B73" s="59"/>
      <c r="C73" s="70"/>
      <c r="D73" s="71"/>
      <c r="E73" s="72"/>
      <c r="F73" s="72"/>
      <c r="G73" s="70"/>
      <c r="H73" s="67"/>
      <c r="I73" s="74"/>
      <c r="J73" s="44" t="s">
        <v>76</v>
      </c>
      <c r="K73" s="68"/>
      <c r="L73" s="93"/>
      <c r="M73" s="47">
        <f t="shared" si="20"/>
        <v>0</v>
      </c>
      <c r="N73" s="48"/>
      <c r="O73" s="49"/>
      <c r="P73" s="49"/>
      <c r="Q73" s="50">
        <f t="shared" si="19"/>
        <v>0</v>
      </c>
      <c r="R73" s="64"/>
      <c r="S73" s="27"/>
      <c r="T73" s="27"/>
      <c r="U73" s="10"/>
    </row>
    <row r="74" spans="1:21" ht="12.75" customHeight="1">
      <c r="A74" s="213"/>
      <c r="B74" s="59"/>
      <c r="C74" s="70"/>
      <c r="D74" s="71"/>
      <c r="E74" s="72"/>
      <c r="F74" s="72"/>
      <c r="G74" s="70"/>
      <c r="H74" s="62"/>
      <c r="I74" s="74"/>
      <c r="J74" s="44" t="s">
        <v>75</v>
      </c>
      <c r="K74" s="68">
        <v>0</v>
      </c>
      <c r="L74" s="93"/>
      <c r="M74" s="47">
        <f t="shared" si="20"/>
        <v>0</v>
      </c>
      <c r="N74" s="48"/>
      <c r="O74" s="49"/>
      <c r="P74" s="49"/>
      <c r="Q74" s="50">
        <f t="shared" si="19"/>
        <v>0</v>
      </c>
      <c r="R74" s="64"/>
      <c r="S74" s="27"/>
      <c r="T74" s="27"/>
      <c r="U74" s="10"/>
    </row>
    <row r="75" spans="1:21" ht="12.75" customHeight="1">
      <c r="A75" s="213"/>
      <c r="B75" s="69"/>
      <c r="C75" s="70"/>
      <c r="D75" s="71"/>
      <c r="E75" s="72"/>
      <c r="F75" s="72"/>
      <c r="G75" s="70"/>
      <c r="H75" s="62"/>
      <c r="I75" s="74"/>
      <c r="J75" s="44" t="s">
        <v>75</v>
      </c>
      <c r="K75" s="68"/>
      <c r="L75" s="93"/>
      <c r="M75" s="47">
        <f t="shared" si="20"/>
        <v>0</v>
      </c>
      <c r="N75" s="48"/>
      <c r="O75" s="49"/>
      <c r="P75" s="49"/>
      <c r="Q75" s="50">
        <f t="shared" si="19"/>
        <v>0</v>
      </c>
      <c r="R75" s="64"/>
      <c r="S75" s="27"/>
      <c r="T75" s="27"/>
      <c r="U75" s="10"/>
    </row>
    <row r="76" spans="1:21" ht="12.75" customHeight="1" thickBot="1">
      <c r="A76" s="213"/>
      <c r="B76" s="75"/>
      <c r="C76" s="76"/>
      <c r="D76" s="77"/>
      <c r="E76" s="78"/>
      <c r="F76" s="78"/>
      <c r="G76" s="76"/>
      <c r="H76" s="62"/>
      <c r="I76" s="79"/>
      <c r="J76" s="44" t="s">
        <v>75</v>
      </c>
      <c r="K76" s="104"/>
      <c r="L76" s="105"/>
      <c r="M76" s="47">
        <f t="shared" si="20"/>
        <v>0</v>
      </c>
      <c r="N76" s="101"/>
      <c r="O76" s="49"/>
      <c r="P76" s="49"/>
      <c r="Q76" s="50">
        <f t="shared" si="19"/>
        <v>0</v>
      </c>
      <c r="R76" s="82"/>
      <c r="S76" s="27"/>
      <c r="T76" s="27"/>
      <c r="U76" s="10"/>
    </row>
    <row r="77" spans="1:21" ht="18.75" customHeight="1" thickBot="1">
      <c r="A77" s="214"/>
      <c r="B77" s="211" t="s">
        <v>107</v>
      </c>
      <c r="C77" s="212"/>
      <c r="D77" s="212"/>
      <c r="E77" s="212"/>
      <c r="F77" s="212"/>
      <c r="G77" s="212"/>
      <c r="H77" s="212"/>
      <c r="I77" s="212"/>
      <c r="J77" s="212"/>
      <c r="K77" s="212">
        <f aca="true" t="shared" si="21" ref="K77:Q77">SUM(K70:K76)</f>
        <v>605000</v>
      </c>
      <c r="L77" s="212">
        <f t="shared" si="21"/>
        <v>121000</v>
      </c>
      <c r="M77" s="96">
        <f t="shared" si="21"/>
        <v>28867.940000000002</v>
      </c>
      <c r="N77" s="84">
        <f t="shared" si="21"/>
        <v>26</v>
      </c>
      <c r="O77" s="85">
        <f t="shared" si="21"/>
        <v>0</v>
      </c>
      <c r="P77" s="86">
        <f t="shared" si="21"/>
        <v>0</v>
      </c>
      <c r="Q77" s="87">
        <f t="shared" si="21"/>
        <v>28867.940000000002</v>
      </c>
      <c r="R77" s="88"/>
      <c r="S77" s="27"/>
      <c r="T77" s="27"/>
      <c r="U77" s="10"/>
    </row>
    <row r="78" spans="1:21" ht="12.75" customHeight="1">
      <c r="A78" s="208" t="s">
        <v>108</v>
      </c>
      <c r="B78" s="39"/>
      <c r="C78" s="90"/>
      <c r="D78" s="97"/>
      <c r="E78" s="73"/>
      <c r="F78" s="73"/>
      <c r="G78" s="90"/>
      <c r="H78" s="91"/>
      <c r="I78" s="92"/>
      <c r="J78" s="44" t="s">
        <v>76</v>
      </c>
      <c r="K78" s="98">
        <v>0</v>
      </c>
      <c r="L78" s="99"/>
      <c r="M78" s="47">
        <f>IF(J78="EUR",(IF($D$5="NE",(K78+L78),IF($D$6="ANO",(K78),(K78+L78)))),(IF($D$5="NE",ROUND(((K78+L78)/$H$5),2),IF($D$6="ano",ROUND(K78/$H$5,2),ROUND((K78+L78)/$H$5,2)))))</f>
        <v>0</v>
      </c>
      <c r="N78" s="48"/>
      <c r="O78" s="49"/>
      <c r="P78" s="49"/>
      <c r="Q78" s="50">
        <f aca="true" t="shared" si="22" ref="Q78:Q84">ROUND(IF(J78="EUR",(M78-P78),(M78-(O78/$H$5))),2)</f>
        <v>0</v>
      </c>
      <c r="R78" s="94"/>
      <c r="S78" s="27"/>
      <c r="T78" s="27"/>
      <c r="U78" s="10"/>
    </row>
    <row r="79" spans="1:21" ht="12.75" customHeight="1">
      <c r="A79" s="213"/>
      <c r="B79" s="39"/>
      <c r="C79" s="70"/>
      <c r="D79" s="71"/>
      <c r="E79" s="72"/>
      <c r="F79" s="72"/>
      <c r="G79" s="70"/>
      <c r="H79" s="62"/>
      <c r="I79" s="74"/>
      <c r="J79" s="44" t="s">
        <v>75</v>
      </c>
      <c r="K79" s="68"/>
      <c r="L79" s="93"/>
      <c r="M79" s="47">
        <f aca="true" t="shared" si="23" ref="M79:M84">IF(J79="EUR",(IF($D$5="NE",(K79+L79),IF($D$6="ANO",(K79),(K79+L79)))),(IF($D$5="NE",ROUND(((K79+L79)/$H$5),2),IF($D$6="ano",ROUND(K79/$H$5,2),ROUND((K79+L79)/$H$5,2)))))</f>
        <v>0</v>
      </c>
      <c r="N79" s="48"/>
      <c r="O79" s="49"/>
      <c r="P79" s="49"/>
      <c r="Q79" s="50">
        <f t="shared" si="22"/>
        <v>0</v>
      </c>
      <c r="R79" s="64"/>
      <c r="S79" s="27"/>
      <c r="T79" s="27"/>
      <c r="U79" s="10"/>
    </row>
    <row r="80" spans="1:21" ht="12.75" customHeight="1">
      <c r="A80" s="213"/>
      <c r="B80" s="53"/>
      <c r="C80" s="70"/>
      <c r="D80" s="71"/>
      <c r="E80" s="72"/>
      <c r="F80" s="72"/>
      <c r="G80" s="70"/>
      <c r="H80" s="67"/>
      <c r="I80" s="74"/>
      <c r="J80" s="44" t="s">
        <v>75</v>
      </c>
      <c r="K80" s="68">
        <v>0</v>
      </c>
      <c r="L80" s="93"/>
      <c r="M80" s="47">
        <f t="shared" si="23"/>
        <v>0</v>
      </c>
      <c r="N80" s="48"/>
      <c r="O80" s="49"/>
      <c r="P80" s="49"/>
      <c r="Q80" s="50">
        <f t="shared" si="22"/>
        <v>0</v>
      </c>
      <c r="R80" s="64"/>
      <c r="S80" s="27"/>
      <c r="T80" s="27"/>
      <c r="U80" s="10"/>
    </row>
    <row r="81" spans="1:21" ht="12.75" customHeight="1">
      <c r="A81" s="213"/>
      <c r="B81" s="59"/>
      <c r="C81" s="70"/>
      <c r="D81" s="71"/>
      <c r="E81" s="72"/>
      <c r="F81" s="72"/>
      <c r="G81" s="70"/>
      <c r="H81" s="67"/>
      <c r="I81" s="74"/>
      <c r="J81" s="44" t="s">
        <v>76</v>
      </c>
      <c r="K81" s="68"/>
      <c r="L81" s="93"/>
      <c r="M81" s="47">
        <f t="shared" si="23"/>
        <v>0</v>
      </c>
      <c r="N81" s="48"/>
      <c r="O81" s="49"/>
      <c r="P81" s="49"/>
      <c r="Q81" s="50">
        <f t="shared" si="22"/>
        <v>0</v>
      </c>
      <c r="R81" s="64"/>
      <c r="S81" s="27"/>
      <c r="T81" s="27"/>
      <c r="U81" s="10"/>
    </row>
    <row r="82" spans="1:21" ht="12.75" customHeight="1">
      <c r="A82" s="213"/>
      <c r="B82" s="59"/>
      <c r="C82" s="70"/>
      <c r="D82" s="71"/>
      <c r="E82" s="72"/>
      <c r="F82" s="72"/>
      <c r="G82" s="70"/>
      <c r="H82" s="62"/>
      <c r="I82" s="74"/>
      <c r="J82" s="44" t="s">
        <v>75</v>
      </c>
      <c r="K82" s="68"/>
      <c r="L82" s="93"/>
      <c r="M82" s="47">
        <f t="shared" si="23"/>
        <v>0</v>
      </c>
      <c r="N82" s="48"/>
      <c r="O82" s="49"/>
      <c r="P82" s="49"/>
      <c r="Q82" s="50">
        <f t="shared" si="22"/>
        <v>0</v>
      </c>
      <c r="R82" s="64"/>
      <c r="S82" s="27"/>
      <c r="T82" s="27"/>
      <c r="U82" s="10"/>
    </row>
    <row r="83" spans="1:21" ht="12.75" customHeight="1">
      <c r="A83" s="213"/>
      <c r="B83" s="69"/>
      <c r="C83" s="70"/>
      <c r="D83" s="71"/>
      <c r="E83" s="72"/>
      <c r="F83" s="72"/>
      <c r="G83" s="70"/>
      <c r="H83" s="62"/>
      <c r="I83" s="74"/>
      <c r="J83" s="44" t="s">
        <v>75</v>
      </c>
      <c r="K83" s="68"/>
      <c r="L83" s="93"/>
      <c r="M83" s="47">
        <f t="shared" si="23"/>
        <v>0</v>
      </c>
      <c r="N83" s="48"/>
      <c r="O83" s="49"/>
      <c r="P83" s="49"/>
      <c r="Q83" s="50">
        <f t="shared" si="22"/>
        <v>0</v>
      </c>
      <c r="R83" s="64"/>
      <c r="S83" s="27"/>
      <c r="T83" s="27"/>
      <c r="U83" s="10"/>
    </row>
    <row r="84" spans="1:21" s="108" customFormat="1" ht="15" customHeight="1" thickBot="1">
      <c r="A84" s="213"/>
      <c r="B84" s="75"/>
      <c r="C84" s="76"/>
      <c r="D84" s="77"/>
      <c r="E84" s="78"/>
      <c r="F84" s="78"/>
      <c r="G84" s="76"/>
      <c r="H84" s="62"/>
      <c r="I84" s="79"/>
      <c r="J84" s="44" t="s">
        <v>75</v>
      </c>
      <c r="K84" s="80"/>
      <c r="L84" s="95"/>
      <c r="M84" s="47">
        <f t="shared" si="23"/>
        <v>0</v>
      </c>
      <c r="N84" s="101"/>
      <c r="O84" s="49"/>
      <c r="P84" s="49"/>
      <c r="Q84" s="50">
        <f t="shared" si="22"/>
        <v>0</v>
      </c>
      <c r="R84" s="82"/>
      <c r="S84" s="106"/>
      <c r="T84" s="106"/>
      <c r="U84" s="107"/>
    </row>
    <row r="85" spans="1:21" ht="18" customHeight="1" thickBot="1">
      <c r="A85" s="215"/>
      <c r="B85" s="211" t="s">
        <v>109</v>
      </c>
      <c r="C85" s="212"/>
      <c r="D85" s="212"/>
      <c r="E85" s="212"/>
      <c r="F85" s="212"/>
      <c r="G85" s="212"/>
      <c r="H85" s="212"/>
      <c r="I85" s="212"/>
      <c r="J85" s="212"/>
      <c r="K85" s="212">
        <f aca="true" t="shared" si="24" ref="K85:Q85">SUM(K78:K84)</f>
        <v>0</v>
      </c>
      <c r="L85" s="212">
        <f t="shared" si="24"/>
        <v>0</v>
      </c>
      <c r="M85" s="96">
        <f t="shared" si="24"/>
        <v>0</v>
      </c>
      <c r="N85" s="84">
        <f t="shared" si="24"/>
        <v>0</v>
      </c>
      <c r="O85" s="85">
        <f t="shared" si="24"/>
        <v>0</v>
      </c>
      <c r="P85" s="86">
        <f t="shared" si="24"/>
        <v>0</v>
      </c>
      <c r="Q85" s="87">
        <f t="shared" si="24"/>
        <v>0</v>
      </c>
      <c r="R85" s="88"/>
      <c r="S85" s="109"/>
      <c r="T85" s="109"/>
      <c r="U85" s="10"/>
    </row>
    <row r="86" spans="1:21" ht="10.5" customHeight="1">
      <c r="A86" s="110"/>
      <c r="B86" s="111"/>
      <c r="C86" s="111"/>
      <c r="D86" s="111"/>
      <c r="E86" s="111"/>
      <c r="F86" s="111"/>
      <c r="G86" s="111"/>
      <c r="H86" s="112"/>
      <c r="I86" s="113"/>
      <c r="J86" s="113"/>
      <c r="K86" s="114"/>
      <c r="L86" s="114"/>
      <c r="M86" s="115"/>
      <c r="N86" s="116"/>
      <c r="O86" s="117"/>
      <c r="P86" s="117"/>
      <c r="Q86" s="117"/>
      <c r="R86" s="118"/>
      <c r="S86" s="109"/>
      <c r="T86" s="109"/>
      <c r="U86" s="10"/>
    </row>
    <row r="87" spans="1:21" ht="22.5" customHeight="1" thickBot="1">
      <c r="A87" s="200"/>
      <c r="B87" s="200"/>
      <c r="C87" s="200"/>
      <c r="D87" s="200"/>
      <c r="E87" s="200"/>
      <c r="F87" s="200"/>
      <c r="G87" s="200"/>
      <c r="H87" s="200"/>
      <c r="I87" s="119"/>
      <c r="J87" s="119"/>
      <c r="K87" s="120"/>
      <c r="L87" s="120"/>
      <c r="M87" s="120"/>
      <c r="N87" s="121"/>
      <c r="O87" s="122"/>
      <c r="P87" s="122"/>
      <c r="Q87" s="201"/>
      <c r="R87" s="201"/>
      <c r="S87" s="109"/>
      <c r="T87" s="109"/>
      <c r="U87" s="10"/>
    </row>
    <row r="88" spans="1:21" ht="22.5" customHeight="1" thickBot="1">
      <c r="A88" s="123" t="s">
        <v>110</v>
      </c>
      <c r="B88" s="202" t="s">
        <v>111</v>
      </c>
      <c r="C88" s="202"/>
      <c r="D88" s="202"/>
      <c r="E88" s="202"/>
      <c r="F88" s="202"/>
      <c r="G88" s="202"/>
      <c r="H88" s="202"/>
      <c r="I88" s="202"/>
      <c r="J88" s="202"/>
      <c r="K88" s="203"/>
      <c r="L88" s="124" t="s">
        <v>76</v>
      </c>
      <c r="M88" s="125">
        <f>M85+M77+M69+M61+M53+M45+M37+M29+M21</f>
        <v>28873.500000000004</v>
      </c>
      <c r="N88" s="126">
        <f>N85+N77+N69+N61+N53+N45+N37+N29+N21</f>
        <v>38</v>
      </c>
      <c r="O88" s="127">
        <f>O85+O77+O69+O61+O53+O45+O37+O29+O21</f>
        <v>0</v>
      </c>
      <c r="P88" s="128">
        <f>P85+P77+P69+P61+P53+P45+P37+P29+P21</f>
        <v>0</v>
      </c>
      <c r="Q88" s="129">
        <f>Q85+Q77+Q69+Q61+Q53+Q45+Q37+Q29+Q21</f>
        <v>28873.500000000004</v>
      </c>
      <c r="R88" s="109"/>
      <c r="S88" s="109"/>
      <c r="T88" s="109"/>
      <c r="U88" s="10"/>
    </row>
    <row r="89" spans="1:21" ht="22.5" customHeight="1" thickBot="1">
      <c r="A89" s="123" t="s">
        <v>112</v>
      </c>
      <c r="B89" s="204" t="s">
        <v>113</v>
      </c>
      <c r="C89" s="202"/>
      <c r="D89" s="202"/>
      <c r="E89" s="202"/>
      <c r="F89" s="202"/>
      <c r="G89" s="202"/>
      <c r="H89" s="202"/>
      <c r="I89" s="202"/>
      <c r="J89" s="202"/>
      <c r="K89" s="203"/>
      <c r="L89" s="127" t="s">
        <v>75</v>
      </c>
      <c r="M89" s="130"/>
      <c r="N89" s="131"/>
      <c r="O89" s="132"/>
      <c r="P89" s="133" t="s">
        <v>76</v>
      </c>
      <c r="Q89" s="134">
        <f>M89/$H$5</f>
        <v>0</v>
      </c>
      <c r="R89" s="109"/>
      <c r="S89" s="109"/>
      <c r="T89" s="109"/>
      <c r="U89" s="10"/>
    </row>
    <row r="90" spans="1:21" ht="22.5" customHeight="1" thickBot="1">
      <c r="A90" s="123" t="s">
        <v>114</v>
      </c>
      <c r="B90" s="202" t="s">
        <v>115</v>
      </c>
      <c r="C90" s="202"/>
      <c r="D90" s="202"/>
      <c r="E90" s="202"/>
      <c r="F90" s="202"/>
      <c r="G90" s="202"/>
      <c r="H90" s="202"/>
      <c r="I90" s="202"/>
      <c r="J90" s="202"/>
      <c r="K90" s="202"/>
      <c r="L90" s="205"/>
      <c r="M90" s="206"/>
      <c r="N90" s="206"/>
      <c r="O90" s="207"/>
      <c r="P90" s="133" t="s">
        <v>76</v>
      </c>
      <c r="Q90" s="129">
        <f>Q88-Q89</f>
        <v>28873.500000000004</v>
      </c>
      <c r="R90" s="109"/>
      <c r="S90" s="109"/>
      <c r="T90" s="109"/>
      <c r="U90" s="10"/>
    </row>
    <row r="91" spans="1:21" s="13" customFormat="1" ht="13.5" thickBot="1">
      <c r="A91" s="135"/>
      <c r="B91" s="136"/>
      <c r="C91" s="136"/>
      <c r="D91" s="136"/>
      <c r="E91" s="136"/>
      <c r="F91" s="136"/>
      <c r="G91" s="136"/>
      <c r="H91" s="136"/>
      <c r="I91" s="137"/>
      <c r="J91" s="137"/>
      <c r="K91" s="137"/>
      <c r="L91" s="137"/>
      <c r="M91" s="180"/>
      <c r="N91" s="180"/>
      <c r="O91" s="180"/>
      <c r="P91" s="180"/>
      <c r="Q91" s="180"/>
      <c r="R91" s="180"/>
      <c r="S91" s="138"/>
      <c r="T91" s="138"/>
      <c r="U91" s="14"/>
    </row>
    <row r="92" spans="1:21" s="146" customFormat="1" ht="12.75">
      <c r="A92" s="139" t="s">
        <v>116</v>
      </c>
      <c r="B92" s="140"/>
      <c r="C92" s="141"/>
      <c r="D92" s="141"/>
      <c r="E92" s="142"/>
      <c r="F92" s="142"/>
      <c r="G92" s="141"/>
      <c r="H92" s="143"/>
      <c r="I92" s="144"/>
      <c r="J92" s="144"/>
      <c r="K92" s="145"/>
      <c r="M92" s="147"/>
      <c r="N92" s="148"/>
      <c r="O92" s="147"/>
      <c r="P92" s="147"/>
      <c r="Q92" s="147"/>
      <c r="R92" s="147"/>
      <c r="S92" s="149"/>
      <c r="T92" s="150"/>
      <c r="U92" s="151"/>
    </row>
    <row r="93" spans="1:21" ht="16.5" customHeight="1">
      <c r="A93" s="152" t="s">
        <v>117</v>
      </c>
      <c r="B93" s="153" t="s">
        <v>118</v>
      </c>
      <c r="C93" s="154"/>
      <c r="D93" s="154"/>
      <c r="E93" s="154"/>
      <c r="F93" s="154"/>
      <c r="G93" s="155"/>
      <c r="H93" s="156"/>
      <c r="I93" s="146"/>
      <c r="J93" s="146"/>
      <c r="K93" s="157"/>
      <c r="M93" s="147"/>
      <c r="N93" s="148"/>
      <c r="O93" s="147"/>
      <c r="P93" s="147"/>
      <c r="Q93" s="147"/>
      <c r="R93" s="147"/>
      <c r="S93" s="156"/>
      <c r="T93" s="156"/>
      <c r="U93" s="10"/>
    </row>
    <row r="94" spans="1:21" s="13" customFormat="1" ht="13.5" customHeight="1">
      <c r="A94" s="152" t="s">
        <v>119</v>
      </c>
      <c r="B94" s="153" t="s">
        <v>120</v>
      </c>
      <c r="C94" s="154"/>
      <c r="D94" s="154"/>
      <c r="E94" s="154"/>
      <c r="F94" s="154"/>
      <c r="G94" s="148"/>
      <c r="H94" s="149"/>
      <c r="I94" s="154"/>
      <c r="J94" s="154"/>
      <c r="K94" s="158"/>
      <c r="M94" s="147"/>
      <c r="N94" s="148"/>
      <c r="O94" s="147"/>
      <c r="P94" s="147"/>
      <c r="Q94" s="147"/>
      <c r="R94" s="147"/>
      <c r="S94" s="149"/>
      <c r="T94" s="149"/>
      <c r="U94" s="14"/>
    </row>
    <row r="95" spans="1:21" s="13" customFormat="1" ht="13.5" customHeight="1">
      <c r="A95" s="152" t="s">
        <v>121</v>
      </c>
      <c r="B95" s="153" t="s">
        <v>122</v>
      </c>
      <c r="C95" s="154"/>
      <c r="D95" s="154"/>
      <c r="E95" s="154"/>
      <c r="F95" s="154"/>
      <c r="G95" s="148"/>
      <c r="H95" s="149"/>
      <c r="I95" s="154"/>
      <c r="J95" s="154"/>
      <c r="K95" s="158"/>
      <c r="M95" s="147"/>
      <c r="N95" s="148"/>
      <c r="O95" s="147"/>
      <c r="P95" s="147"/>
      <c r="Q95" s="147"/>
      <c r="R95" s="147"/>
      <c r="S95" s="149"/>
      <c r="T95" s="149"/>
      <c r="U95" s="14"/>
    </row>
    <row r="96" spans="1:21" s="13" customFormat="1" ht="13.5" customHeight="1" thickBot="1">
      <c r="A96" s="152" t="s">
        <v>123</v>
      </c>
      <c r="B96" s="153" t="s">
        <v>124</v>
      </c>
      <c r="C96" s="146"/>
      <c r="D96" s="146"/>
      <c r="E96" s="146"/>
      <c r="F96" s="146"/>
      <c r="G96" s="148"/>
      <c r="H96" s="149"/>
      <c r="I96" s="154"/>
      <c r="J96" s="154"/>
      <c r="K96" s="158"/>
      <c r="M96" s="147"/>
      <c r="N96" s="148"/>
      <c r="O96" s="147"/>
      <c r="P96" s="147"/>
      <c r="Q96" s="147"/>
      <c r="R96" s="147"/>
      <c r="S96" s="149"/>
      <c r="T96" s="149"/>
      <c r="U96" s="14"/>
    </row>
    <row r="97" spans="1:21" ht="12.75">
      <c r="A97" s="152" t="s">
        <v>125</v>
      </c>
      <c r="B97" s="153" t="s">
        <v>126</v>
      </c>
      <c r="C97" s="146"/>
      <c r="D97" s="146"/>
      <c r="E97" s="146"/>
      <c r="F97" s="146"/>
      <c r="G97" s="146"/>
      <c r="H97" s="146"/>
      <c r="I97" s="146"/>
      <c r="J97" s="146"/>
      <c r="K97" s="157"/>
      <c r="M97" s="147"/>
      <c r="N97" s="148"/>
      <c r="O97" s="147"/>
      <c r="P97" s="147"/>
      <c r="Q97" s="147"/>
      <c r="R97" s="147"/>
      <c r="S97" s="159"/>
      <c r="T97" s="159"/>
      <c r="U97" s="160"/>
    </row>
    <row r="98" spans="1:24" ht="12.75">
      <c r="A98" s="152" t="s">
        <v>127</v>
      </c>
      <c r="B98" s="153" t="s">
        <v>128</v>
      </c>
      <c r="C98" s="146"/>
      <c r="D98" s="146"/>
      <c r="E98" s="146"/>
      <c r="F98" s="146"/>
      <c r="G98" s="146"/>
      <c r="H98" s="146"/>
      <c r="I98" s="146"/>
      <c r="J98" s="146"/>
      <c r="K98" s="157"/>
      <c r="M98" s="161"/>
      <c r="N98" s="162"/>
      <c r="O98" s="163"/>
      <c r="R98" s="164"/>
      <c r="S98" s="159"/>
      <c r="T98" s="159"/>
      <c r="U98" s="159"/>
      <c r="V98" s="146"/>
      <c r="W98" s="146"/>
      <c r="X98" s="146"/>
    </row>
    <row r="99" spans="1:24" ht="12.75">
      <c r="A99" s="152" t="s">
        <v>129</v>
      </c>
      <c r="B99" s="153" t="s">
        <v>130</v>
      </c>
      <c r="C99" s="146"/>
      <c r="D99" s="146"/>
      <c r="E99" s="146"/>
      <c r="F99" s="146"/>
      <c r="G99" s="146"/>
      <c r="H99" s="146"/>
      <c r="I99" s="146"/>
      <c r="J99" s="146"/>
      <c r="K99" s="157"/>
      <c r="L99" s="165"/>
      <c r="M99" s="165"/>
      <c r="N99" s="165"/>
      <c r="O99" s="165"/>
      <c r="P99" s="165"/>
      <c r="Q99" s="165"/>
      <c r="R99" s="165"/>
      <c r="S99" s="166"/>
      <c r="T99" s="166"/>
      <c r="U99" s="166"/>
      <c r="V99" s="166"/>
      <c r="W99" s="167"/>
      <c r="X99" s="167"/>
    </row>
    <row r="100" spans="1:24" ht="12.75">
      <c r="A100" s="152"/>
      <c r="B100" s="153" t="s">
        <v>131</v>
      </c>
      <c r="C100" s="146"/>
      <c r="D100" s="146"/>
      <c r="E100" s="146"/>
      <c r="F100" s="146"/>
      <c r="G100" s="146"/>
      <c r="H100" s="146"/>
      <c r="I100" s="146"/>
      <c r="J100" s="146"/>
      <c r="K100" s="157"/>
      <c r="L100" s="165"/>
      <c r="M100" s="165"/>
      <c r="N100" s="165"/>
      <c r="O100" s="165"/>
      <c r="P100" s="165"/>
      <c r="Q100" s="165"/>
      <c r="R100" s="165"/>
      <c r="S100" s="166"/>
      <c r="T100" s="166"/>
      <c r="U100" s="166"/>
      <c r="V100" s="166"/>
      <c r="W100" s="167"/>
      <c r="X100" s="167"/>
    </row>
    <row r="101" spans="1:24" ht="12.75">
      <c r="A101" s="168"/>
      <c r="B101" s="153" t="s">
        <v>132</v>
      </c>
      <c r="C101" s="146"/>
      <c r="D101" s="146"/>
      <c r="E101" s="146"/>
      <c r="F101" s="146"/>
      <c r="G101" s="146"/>
      <c r="H101" s="146"/>
      <c r="I101" s="146"/>
      <c r="J101" s="146"/>
      <c r="K101" s="157"/>
      <c r="L101" s="169"/>
      <c r="M101" s="170"/>
      <c r="N101" s="170"/>
      <c r="O101" s="170"/>
      <c r="P101" s="170"/>
      <c r="Q101" s="171"/>
      <c r="R101" s="171"/>
      <c r="S101" s="171"/>
      <c r="T101" s="171"/>
      <c r="U101" s="171"/>
      <c r="V101" s="171"/>
      <c r="W101" s="171"/>
      <c r="X101" s="171"/>
    </row>
    <row r="102" spans="1:24" ht="13.5" thickBot="1">
      <c r="A102" s="172"/>
      <c r="B102" s="173"/>
      <c r="C102" s="173"/>
      <c r="D102" s="173"/>
      <c r="E102" s="173"/>
      <c r="F102" s="173"/>
      <c r="G102" s="173"/>
      <c r="H102" s="173"/>
      <c r="I102" s="173"/>
      <c r="J102" s="173"/>
      <c r="K102" s="174"/>
      <c r="L102" s="122"/>
      <c r="M102" s="122"/>
      <c r="N102" s="122"/>
      <c r="O102" s="122"/>
      <c r="P102" s="122"/>
      <c r="Q102" s="171"/>
      <c r="R102" s="171"/>
      <c r="S102" s="171"/>
      <c r="T102" s="171"/>
      <c r="U102" s="171"/>
      <c r="V102" s="171"/>
      <c r="W102" s="171"/>
      <c r="X102" s="171"/>
    </row>
    <row r="103" spans="12:24" ht="12.75">
      <c r="L103" s="122"/>
      <c r="M103" s="122"/>
      <c r="N103" s="122"/>
      <c r="O103" s="122"/>
      <c r="P103" s="122"/>
      <c r="Q103" s="171"/>
      <c r="R103" s="171"/>
      <c r="S103" s="171"/>
      <c r="T103" s="171"/>
      <c r="U103" s="171"/>
      <c r="V103" s="171"/>
      <c r="W103" s="171"/>
      <c r="X103" s="171"/>
    </row>
    <row r="104" spans="12:24" ht="13.5" thickBot="1">
      <c r="L104" s="170"/>
      <c r="M104" s="170"/>
      <c r="N104" s="170"/>
      <c r="O104" s="170"/>
      <c r="P104" s="170"/>
      <c r="Q104" s="175"/>
      <c r="R104" s="175"/>
      <c r="S104" s="175"/>
      <c r="T104" s="175"/>
      <c r="U104" s="175"/>
      <c r="V104" s="175"/>
      <c r="W104" s="175"/>
      <c r="X104" s="175"/>
    </row>
    <row r="105" spans="2:24" ht="15.75" customHeight="1">
      <c r="B105" s="181" t="s">
        <v>133</v>
      </c>
      <c r="C105" s="182"/>
      <c r="D105" s="182"/>
      <c r="E105" s="182"/>
      <c r="F105" s="183"/>
      <c r="G105" s="184"/>
      <c r="L105" s="122"/>
      <c r="M105" s="122"/>
      <c r="N105" s="122"/>
      <c r="O105" s="185" t="s">
        <v>134</v>
      </c>
      <c r="P105" s="186"/>
      <c r="Q105" s="186"/>
      <c r="R105" s="187"/>
      <c r="S105" s="176"/>
      <c r="T105" s="176"/>
      <c r="U105" s="176"/>
      <c r="V105" s="176"/>
      <c r="W105" s="176"/>
      <c r="X105" s="176"/>
    </row>
    <row r="106" spans="2:24" ht="12.75">
      <c r="B106" s="188" t="s">
        <v>135</v>
      </c>
      <c r="C106" s="189"/>
      <c r="D106" s="189"/>
      <c r="E106" s="189"/>
      <c r="F106" s="190"/>
      <c r="G106" s="191"/>
      <c r="H106" s="177"/>
      <c r="I106" s="177"/>
      <c r="J106" s="177"/>
      <c r="K106" s="177"/>
      <c r="L106" s="122"/>
      <c r="M106" s="122"/>
      <c r="N106" s="122"/>
      <c r="O106" s="188" t="s">
        <v>136</v>
      </c>
      <c r="P106" s="189"/>
      <c r="Q106" s="189"/>
      <c r="R106" s="191"/>
      <c r="S106" s="176"/>
      <c r="T106" s="176"/>
      <c r="U106" s="176"/>
      <c r="V106" s="176"/>
      <c r="W106" s="176"/>
      <c r="X106" s="176"/>
    </row>
    <row r="107" spans="2:24" ht="12.75">
      <c r="B107" s="188"/>
      <c r="C107" s="189"/>
      <c r="D107" s="189"/>
      <c r="E107" s="189"/>
      <c r="F107" s="190"/>
      <c r="G107" s="191"/>
      <c r="H107" s="177"/>
      <c r="I107" s="177"/>
      <c r="J107" s="177"/>
      <c r="K107" s="177"/>
      <c r="L107" s="177"/>
      <c r="M107" s="177"/>
      <c r="N107" s="178"/>
      <c r="O107" s="188"/>
      <c r="P107" s="189"/>
      <c r="Q107" s="189"/>
      <c r="R107" s="191"/>
      <c r="S107" s="146"/>
      <c r="T107" s="146"/>
      <c r="U107" s="146"/>
      <c r="V107" s="146"/>
      <c r="W107" s="146"/>
      <c r="X107" s="146"/>
    </row>
    <row r="108" spans="2:18" ht="12.75">
      <c r="B108" s="188"/>
      <c r="C108" s="189"/>
      <c r="D108" s="189"/>
      <c r="E108" s="189"/>
      <c r="F108" s="190"/>
      <c r="G108" s="191"/>
      <c r="O108" s="188"/>
      <c r="P108" s="189"/>
      <c r="Q108" s="189"/>
      <c r="R108" s="191"/>
    </row>
    <row r="109" spans="2:18" ht="12.75">
      <c r="B109" s="188"/>
      <c r="C109" s="189"/>
      <c r="D109" s="189"/>
      <c r="E109" s="189"/>
      <c r="F109" s="190"/>
      <c r="G109" s="191"/>
      <c r="O109" s="188"/>
      <c r="P109" s="189"/>
      <c r="Q109" s="189"/>
      <c r="R109" s="191"/>
    </row>
    <row r="110" spans="2:18" ht="12.75">
      <c r="B110" s="192" t="s">
        <v>137</v>
      </c>
      <c r="C110" s="193"/>
      <c r="D110" s="193"/>
      <c r="E110" s="193"/>
      <c r="F110" s="194"/>
      <c r="G110" s="195"/>
      <c r="O110" s="192" t="s">
        <v>137</v>
      </c>
      <c r="P110" s="193"/>
      <c r="Q110" s="193"/>
      <c r="R110" s="195"/>
    </row>
    <row r="111" spans="2:18" ht="12.75">
      <c r="B111" s="192"/>
      <c r="C111" s="193"/>
      <c r="D111" s="193"/>
      <c r="E111" s="193"/>
      <c r="F111" s="194"/>
      <c r="G111" s="195"/>
      <c r="O111" s="192"/>
      <c r="P111" s="193"/>
      <c r="Q111" s="193"/>
      <c r="R111" s="195"/>
    </row>
    <row r="112" spans="2:18" ht="12.75">
      <c r="B112" s="192"/>
      <c r="C112" s="193"/>
      <c r="D112" s="193"/>
      <c r="E112" s="193"/>
      <c r="F112" s="194"/>
      <c r="G112" s="195"/>
      <c r="O112" s="192"/>
      <c r="P112" s="193"/>
      <c r="Q112" s="193"/>
      <c r="R112" s="195"/>
    </row>
    <row r="113" spans="2:18" ht="13.5" thickBot="1">
      <c r="B113" s="196"/>
      <c r="C113" s="197"/>
      <c r="D113" s="197"/>
      <c r="E113" s="197"/>
      <c r="F113" s="198"/>
      <c r="G113" s="199"/>
      <c r="O113" s="196"/>
      <c r="P113" s="197"/>
      <c r="Q113" s="197"/>
      <c r="R113" s="199"/>
    </row>
  </sheetData>
  <sheetProtection/>
  <mergeCells count="63">
    <mergeCell ref="A2:C2"/>
    <mergeCell ref="D2:F2"/>
    <mergeCell ref="G2:K2"/>
    <mergeCell ref="L2:R2"/>
    <mergeCell ref="A3:C3"/>
    <mergeCell ref="D3:F3"/>
    <mergeCell ref="G3:K3"/>
    <mergeCell ref="L3:R3"/>
    <mergeCell ref="A5:C5"/>
    <mergeCell ref="H5:I5"/>
    <mergeCell ref="A6:C6"/>
    <mergeCell ref="H6:I6"/>
    <mergeCell ref="A8:A13"/>
    <mergeCell ref="B8:N8"/>
    <mergeCell ref="N9:N11"/>
    <mergeCell ref="O8:R8"/>
    <mergeCell ref="B9:B11"/>
    <mergeCell ref="C9:E9"/>
    <mergeCell ref="F9:F11"/>
    <mergeCell ref="G9:G11"/>
    <mergeCell ref="H9:H11"/>
    <mergeCell ref="I9:I11"/>
    <mergeCell ref="J9:J11"/>
    <mergeCell ref="K9:L10"/>
    <mergeCell ref="M9:M11"/>
    <mergeCell ref="O9:O11"/>
    <mergeCell ref="P9:P11"/>
    <mergeCell ref="Q9:Q11"/>
    <mergeCell ref="R9:R11"/>
    <mergeCell ref="C10:C11"/>
    <mergeCell ref="D10:D11"/>
    <mergeCell ref="E10:E11"/>
    <mergeCell ref="A14:A21"/>
    <mergeCell ref="B21:L21"/>
    <mergeCell ref="A22:A29"/>
    <mergeCell ref="B29:L29"/>
    <mergeCell ref="A30:A37"/>
    <mergeCell ref="B37:L37"/>
    <mergeCell ref="A38:A45"/>
    <mergeCell ref="B45:L45"/>
    <mergeCell ref="A46:A53"/>
    <mergeCell ref="B53:L53"/>
    <mergeCell ref="A54:A61"/>
    <mergeCell ref="B61:L61"/>
    <mergeCell ref="A62:A69"/>
    <mergeCell ref="B69:L69"/>
    <mergeCell ref="A70:A77"/>
    <mergeCell ref="B77:L77"/>
    <mergeCell ref="A78:A85"/>
    <mergeCell ref="B85:L85"/>
    <mergeCell ref="A87:H87"/>
    <mergeCell ref="Q87:R87"/>
    <mergeCell ref="B88:K88"/>
    <mergeCell ref="B89:K89"/>
    <mergeCell ref="B90:K90"/>
    <mergeCell ref="L90:O90"/>
    <mergeCell ref="M91:R91"/>
    <mergeCell ref="B105:G105"/>
    <mergeCell ref="O105:R105"/>
    <mergeCell ref="B106:G109"/>
    <mergeCell ref="O106:R109"/>
    <mergeCell ref="B110:G113"/>
    <mergeCell ref="O110:R113"/>
  </mergeCells>
  <conditionalFormatting sqref="O14:O20 O22:O28 O30:O36 O38:O44 O46:O52 O54:O60 O62:O68 O70:O76 O78:O84">
    <cfRule type="expression" priority="1" dxfId="0" stopIfTrue="1">
      <formula>J14="EUR"</formula>
    </cfRule>
  </conditionalFormatting>
  <conditionalFormatting sqref="P14:P20 P22:P28 P30:P36 P38:P44 P46:P52 P54:P60 P62:P68 P70:P76 P78:P84">
    <cfRule type="expression" priority="2" dxfId="0" stopIfTrue="1">
      <formula>J14="CZK"</formula>
    </cfRule>
  </conditionalFormatting>
  <dataValidations count="5">
    <dataValidation allowBlank="1" showInputMessage="1" showErrorMessage="1" prompt="Vlož číslo a acronym projektu!!!!!!!!!!!!" sqref="D3"/>
    <dataValidation type="list" allowBlank="1" showInputMessage="1" showErrorMessage="1" sqref="D14:D20 D22:D28 D30:D36 D78:D84 D46:D52 D54:D60 D62:D68 D70:D76 D38:D44">
      <formula1>$AW$1:$AW$11</formula1>
    </dataValidation>
    <dataValidation type="list" allowBlank="1" showInputMessage="1" showErrorMessage="1" sqref="D5:D6">
      <formula1>"ANO, NE"</formula1>
    </dataValidation>
    <dataValidation type="list" allowBlank="1" showInputMessage="1" showErrorMessage="1" sqref="J14:J20 J78:J84 J54:J60 J70:J76 J38:J44 J30:J36 J22:J28 J62:J68 J46:J52">
      <formula1>"CZK,EUR"</formula1>
    </dataValidation>
    <dataValidation type="custom" allowBlank="1" showInputMessage="1" showErrorMessage="1" sqref="M88:Q88 R85 M21:P21 R21 M29:P29 R29 M77:P77 Q14:Q85 M37:P37 M45:P45 R45 M53:P53 M61:P61 R61 R77 R37 R53 R69 M69:P69 M85:P85 M70:M76 A92:K102 M62:M68 M54:M60 M30:M36 M22:M28 M14:M20 Q90 M46:M52 M38:M44 M78:M84">
      <formula1>M88</formula1>
    </dataValidation>
  </dataValidation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landscape" paperSize="9" scale="38" r:id="rId3"/>
  <headerFooter alignWithMargins="0">
    <oddHeader>&amp;LFinannčí zpráva pro OP Central Europe (OP Nadnárodní spolupráce)&amp;CRK-16-2012-21, př. 2
počet stran: 3
&amp;RSoupiska výdajů
</oddHeader>
    <oddFooter>&amp;L&amp;F&amp;CStránka &amp;P z &amp;N&amp;RVerze z  02_2012</oddFooter>
  </headerFooter>
  <rowBreaks count="1" manualBreakCount="1">
    <brk id="45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Matoušková Lenka Ing.</dc:creator>
  <cp:keywords/>
  <dc:description/>
  <cp:lastModifiedBy>Pospíchalová Petra</cp:lastModifiedBy>
  <cp:lastPrinted>2012-04-12T08:35:18Z</cp:lastPrinted>
  <dcterms:created xsi:type="dcterms:W3CDTF">2012-04-10T08:09:27Z</dcterms:created>
  <dcterms:modified xsi:type="dcterms:W3CDTF">2012-04-12T08:35:51Z</dcterms:modified>
  <cp:category/>
  <cp:version/>
  <cp:contentType/>
  <cp:contentStatus/>
</cp:coreProperties>
</file>