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tabRatio="914" activeTab="0"/>
  </bookViews>
  <sheets>
    <sheet name="oblast podpory 2.2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<sst xmlns="http://schemas.openxmlformats.org/spreadsheetml/2006/main" count="133" uniqueCount="81">
  <si>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Registrační číslo akce:</t>
  </si>
  <si>
    <t>Název příjemce:</t>
  </si>
  <si>
    <t>Číslo etapy dle žádosti:</t>
  </si>
  <si>
    <t>Název projektu:</t>
  </si>
  <si>
    <t xml:space="preserve"> Poř. č.</t>
  </si>
  <si>
    <t>Kód nákladu dle Benefit7</t>
  </si>
  <si>
    <t>Název nákladu dle Benefit 7</t>
  </si>
  <si>
    <t>Dodavatel</t>
  </si>
  <si>
    <t>Číslo účetního dokladu</t>
  </si>
  <si>
    <t>Datum zdanitel. plnění</t>
  </si>
  <si>
    <t>Datum provedení úhrady</t>
  </si>
  <si>
    <t>Výdaj: Investiční (I) / neinvestiční (N)</t>
  </si>
  <si>
    <t>Výdaj v Kč bez DPH</t>
  </si>
  <si>
    <t>Výše způsobilé DPH v Kč (nezpůsobilá DPH je uvedena zvlášť v nezp. výdajích)</t>
  </si>
  <si>
    <t>Částka celkem v Kč</t>
  </si>
  <si>
    <t>Korekce dokladů v Kč</t>
  </si>
  <si>
    <t>Investiční                          vč.DPH</t>
  </si>
  <si>
    <t>Neinvestiční                           vč.DPH</t>
  </si>
  <si>
    <t>Investiční              bez DPH</t>
  </si>
  <si>
    <t>Neinvestiční            bez DPH</t>
  </si>
  <si>
    <t>Název</t>
  </si>
  <si>
    <t>IČ</t>
  </si>
  <si>
    <t xml:space="preserve">Korekce výdaje bez DPH o částku </t>
  </si>
  <si>
    <t>Korekce DPH o částku</t>
  </si>
  <si>
    <t>Korekce celkem</t>
  </si>
  <si>
    <t>1.1</t>
  </si>
  <si>
    <t>Doplňkové výdaje investiční</t>
  </si>
  <si>
    <t>1.2</t>
  </si>
  <si>
    <t>Doplňkové výdaje neinvestiční</t>
  </si>
  <si>
    <t>1</t>
  </si>
  <si>
    <t xml:space="preserve">Doplňkové způsobilé výdaje celkem </t>
  </si>
  <si>
    <t>2</t>
  </si>
  <si>
    <t>Lidské zdroje</t>
  </si>
  <si>
    <t>3</t>
  </si>
  <si>
    <t>Výdaje na povinnou publicitu</t>
  </si>
  <si>
    <t>4</t>
  </si>
  <si>
    <t>Projektová dokumentace</t>
  </si>
  <si>
    <t>5</t>
  </si>
  <si>
    <t>Stroje a zařízení, hmotný a nehmotný dlouhodobý majetek</t>
  </si>
  <si>
    <t>6</t>
  </si>
  <si>
    <t>Finanční leasing</t>
  </si>
  <si>
    <t>7</t>
  </si>
  <si>
    <t>Nákup služeb (neuvedené jinde v rozpočtu)</t>
  </si>
  <si>
    <t>8</t>
  </si>
  <si>
    <t>Nákup materiálu</t>
  </si>
  <si>
    <t>9</t>
  </si>
  <si>
    <t>10</t>
  </si>
  <si>
    <t>Inženýrská činnost (stavební dozor, autorský dozor)</t>
  </si>
  <si>
    <t>11</t>
  </si>
  <si>
    <t>Nákup nemovitostí</t>
  </si>
  <si>
    <t>Hlavní způsobilé výdaje celkem</t>
  </si>
  <si>
    <t>Korekce celkem:</t>
  </si>
  <si>
    <t>Celkem způsobilé výdaje dle příjemce</t>
  </si>
  <si>
    <t>Nezpůsobilé výdaje</t>
  </si>
  <si>
    <t>Celkem dle příjemce</t>
  </si>
  <si>
    <t>Celkem způsobilé výdaje dle pracovníků ORP</t>
  </si>
  <si>
    <t>Pozn: šedou část tabulky vyplňuje pracovník ORP (oddělení realizace projektů).</t>
  </si>
  <si>
    <t>Za příjemce podpory:</t>
  </si>
  <si>
    <t>Příjemce podpory (název) :</t>
  </si>
  <si>
    <t>Titul, jméno, příjmení:</t>
  </si>
  <si>
    <t>Datum:</t>
  </si>
  <si>
    <t>Podpis (razítko):</t>
  </si>
  <si>
    <t>Za příslušné pracoviště ORP:</t>
  </si>
  <si>
    <t>Zkontroloval a případnou korekci provedl (titul, jméno, příjmení, funkce):</t>
  </si>
  <si>
    <t>Podpis:</t>
  </si>
  <si>
    <t>Korekci kontroloval a schválil (titul, jméno, příjmení, funkce):</t>
  </si>
  <si>
    <t>Při případné korekci za příjemce podpory korekci dokladů bere na vědomí:</t>
  </si>
  <si>
    <t>Výkaz výdajů vynaložených příjemcem pro oblast podpory 2.2</t>
  </si>
  <si>
    <t>Mediální kampaň turistického regionu Vysočina</t>
  </si>
  <si>
    <t>CZ.1.11/2.2.00/06.00933</t>
  </si>
  <si>
    <t>MUDr. Jiří Běhounek hejtman</t>
  </si>
  <si>
    <t>N</t>
  </si>
  <si>
    <t>07</t>
  </si>
  <si>
    <t>medial agency, s.r.o.</t>
  </si>
  <si>
    <t>26261057</t>
  </si>
  <si>
    <t>Stavební a technologické činnosti</t>
  </si>
  <si>
    <t xml:space="preserve"> </t>
  </si>
  <si>
    <t>Kraj Vysočina</t>
  </si>
  <si>
    <t>CineXpress, s.r.o.</t>
  </si>
  <si>
    <t>26475855</t>
  </si>
  <si>
    <t>Nákup služeb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</si>
</sst>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wrapText="1"/>
    </xf>
    <xf numFmtId="4" fontId="3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>
      <alignment horizontal="center" wrapText="1"/>
    </xf>
    <xf numFmtId="49" fontId="2" fillId="33" borderId="10" xfId="47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right" vertical="top" wrapText="1"/>
    </xf>
    <xf numFmtId="49" fontId="2" fillId="33" borderId="10" xfId="47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/>
    </xf>
    <xf numFmtId="0" fontId="6" fillId="33" borderId="0" xfId="46" applyFont="1" applyFill="1" applyBorder="1" applyAlignment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5" fillId="0" borderId="0" xfId="0" applyNumberFormat="1" applyFont="1" applyAlignment="1">
      <alignment/>
    </xf>
    <xf numFmtId="2" fontId="4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2" borderId="13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15" xfId="0" applyFont="1" applyFill="1" applyBorder="1" applyAlignment="1">
      <alignment wrapText="1"/>
    </xf>
    <xf numFmtId="0" fontId="11" fillId="32" borderId="16" xfId="0" applyFont="1" applyFill="1" applyBorder="1" applyAlignment="1">
      <alignment wrapText="1"/>
    </xf>
    <xf numFmtId="0" fontId="11" fillId="32" borderId="17" xfId="0" applyFont="1" applyFill="1" applyBorder="1" applyAlignment="1">
      <alignment wrapText="1"/>
    </xf>
    <xf numFmtId="0" fontId="11" fillId="32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vertical="top" wrapText="1"/>
    </xf>
    <xf numFmtId="4" fontId="6" fillId="34" borderId="10" xfId="46" applyNumberFormat="1" applyFont="1" applyFill="1" applyBorder="1" applyAlignment="1">
      <alignment horizontal="right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horizontal="right" wrapText="1"/>
    </xf>
    <xf numFmtId="4" fontId="6" fillId="34" borderId="11" xfId="46" applyNumberFormat="1" applyFont="1" applyFill="1" applyBorder="1" applyAlignment="1">
      <alignment horizontal="right" vertical="center" wrapText="1"/>
      <protection/>
    </xf>
    <xf numFmtId="4" fontId="6" fillId="34" borderId="10" xfId="46" applyNumberFormat="1" applyFont="1" applyFill="1" applyBorder="1" applyAlignment="1">
      <alignment horizontal="right" vertical="center" wrapText="1"/>
      <protection/>
    </xf>
    <xf numFmtId="4" fontId="6" fillId="34" borderId="10" xfId="46" applyNumberFormat="1" applyFont="1" applyFill="1" applyBorder="1" applyAlignment="1">
      <alignment horizontal="right" wrapText="1"/>
      <protection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7" xfId="0" applyNumberFormat="1" applyFont="1" applyFill="1" applyBorder="1" applyAlignment="1">
      <alignment horizontal="right" vertical="top" wrapText="1"/>
    </xf>
    <xf numFmtId="4" fontId="6" fillId="33" borderId="0" xfId="46" applyNumberFormat="1" applyFont="1" applyFill="1" applyBorder="1" applyAlignment="1">
      <alignment horizontal="left" wrapText="1"/>
      <protection/>
    </xf>
    <xf numFmtId="4" fontId="4" fillId="33" borderId="0" xfId="0" applyNumberFormat="1" applyFont="1" applyFill="1" applyBorder="1" applyAlignment="1">
      <alignment horizontal="right" vertical="top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left"/>
    </xf>
    <xf numFmtId="4" fontId="6" fillId="34" borderId="11" xfId="46" applyNumberFormat="1" applyFont="1" applyFill="1" applyBorder="1" applyAlignment="1">
      <alignment horizontal="right" wrapText="1"/>
      <protection/>
    </xf>
    <xf numFmtId="0" fontId="2" fillId="33" borderId="10" xfId="47" applyFont="1" applyFill="1" applyBorder="1" applyAlignment="1">
      <alignment wrapText="1"/>
      <protection/>
    </xf>
    <xf numFmtId="49" fontId="2" fillId="33" borderId="10" xfId="47" applyNumberFormat="1" applyFont="1" applyFill="1" applyBorder="1" applyAlignment="1">
      <alignment horizontal="justify" wrapText="1"/>
      <protection/>
    </xf>
    <xf numFmtId="14" fontId="2" fillId="33" borderId="10" xfId="47" applyNumberFormat="1" applyFont="1" applyFill="1" applyBorder="1" applyAlignment="1">
      <alignment horizontal="justify" wrapText="1"/>
      <protection/>
    </xf>
    <xf numFmtId="0" fontId="2" fillId="33" borderId="10" xfId="47" applyFont="1" applyFill="1" applyBorder="1" applyAlignment="1">
      <alignment horizontal="justify" wrapText="1"/>
      <protection/>
    </xf>
    <xf numFmtId="0" fontId="13" fillId="33" borderId="10" xfId="46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justify" wrapText="1"/>
    </xf>
    <xf numFmtId="14" fontId="2" fillId="33" borderId="10" xfId="0" applyNumberFormat="1" applyFont="1" applyFill="1" applyBorder="1" applyAlignment="1">
      <alignment horizontal="justify" wrapText="1"/>
    </xf>
    <xf numFmtId="0" fontId="2" fillId="33" borderId="10" xfId="47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justify" wrapText="1"/>
    </xf>
    <xf numFmtId="4" fontId="2" fillId="0" borderId="0" xfId="0" applyNumberFormat="1" applyFont="1" applyFill="1" applyBorder="1" applyAlignment="1">
      <alignment horizontal="right" wrapText="1"/>
    </xf>
    <xf numFmtId="4" fontId="4" fillId="35" borderId="19" xfId="46" applyNumberFormat="1" applyFont="1" applyFill="1" applyBorder="1" applyAlignment="1">
      <alignment wrapText="1"/>
      <protection/>
    </xf>
    <xf numFmtId="4" fontId="4" fillId="34" borderId="19" xfId="0" applyNumberFormat="1" applyFont="1" applyFill="1" applyBorder="1" applyAlignment="1">
      <alignment horizontal="righ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wrapText="1"/>
    </xf>
    <xf numFmtId="4" fontId="4" fillId="35" borderId="21" xfId="46" applyNumberFormat="1" applyFont="1" applyFill="1" applyBorder="1" applyAlignment="1">
      <alignment wrapText="1"/>
      <protection/>
    </xf>
    <xf numFmtId="4" fontId="4" fillId="35" borderId="20" xfId="46" applyNumberFormat="1" applyFont="1" applyFill="1" applyBorder="1" applyAlignment="1">
      <alignment wrapText="1"/>
      <protection/>
    </xf>
    <xf numFmtId="4" fontId="4" fillId="34" borderId="11" xfId="0" applyNumberFormat="1" applyFont="1" applyFill="1" applyBorder="1" applyAlignment="1">
      <alignment horizontal="right" vertical="top" wrapText="1"/>
    </xf>
    <xf numFmtId="4" fontId="4" fillId="34" borderId="21" xfId="0" applyNumberFormat="1" applyFont="1" applyFill="1" applyBorder="1" applyAlignment="1">
      <alignment horizontal="right" vertical="center" wrapText="1"/>
    </xf>
    <xf numFmtId="4" fontId="4" fillId="34" borderId="22" xfId="4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14" fontId="13" fillId="33" borderId="10" xfId="46" applyNumberFormat="1" applyFont="1" applyFill="1" applyBorder="1" applyAlignment="1">
      <alignment horizontal="left" wrapText="1"/>
      <protection/>
    </xf>
    <xf numFmtId="4" fontId="4" fillId="35" borderId="23" xfId="46" applyNumberFormat="1" applyFont="1" applyFill="1" applyBorder="1" applyAlignment="1">
      <alignment horizontal="right" wrapText="1"/>
      <protection/>
    </xf>
    <xf numFmtId="49" fontId="4" fillId="34" borderId="13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wrapText="1"/>
    </xf>
    <xf numFmtId="4" fontId="6" fillId="34" borderId="0" xfId="46" applyNumberFormat="1" applyFont="1" applyFill="1" applyBorder="1" applyAlignment="1">
      <alignment horizontal="right" wrapText="1"/>
      <protection/>
    </xf>
    <xf numFmtId="14" fontId="2" fillId="0" borderId="10" xfId="47" applyNumberFormat="1" applyFont="1" applyFill="1" applyBorder="1" applyAlignment="1">
      <alignment horizontal="justify" wrapText="1"/>
      <protection/>
    </xf>
    <xf numFmtId="49" fontId="2" fillId="33" borderId="13" xfId="47" applyNumberFormat="1" applyFont="1" applyFill="1" applyBorder="1" applyAlignment="1">
      <alignment horizontal="center"/>
      <protection/>
    </xf>
    <xf numFmtId="0" fontId="2" fillId="33" borderId="13" xfId="47" applyFont="1" applyFill="1" applyBorder="1" applyAlignment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4" fontId="2" fillId="33" borderId="11" xfId="0" applyNumberFormat="1" applyFont="1" applyFill="1" applyBorder="1" applyAlignment="1">
      <alignment horizontal="right" wrapText="1"/>
    </xf>
    <xf numFmtId="2" fontId="2" fillId="32" borderId="11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6" fillId="34" borderId="13" xfId="46" applyFont="1" applyFill="1" applyBorder="1" applyAlignment="1">
      <alignment horizontal="left" wrapText="1"/>
      <protection/>
    </xf>
    <xf numFmtId="0" fontId="6" fillId="34" borderId="14" xfId="46" applyFont="1" applyFill="1" applyBorder="1" applyAlignment="1">
      <alignment horizontal="left" wrapText="1"/>
      <protection/>
    </xf>
    <xf numFmtId="0" fontId="6" fillId="34" borderId="11" xfId="46" applyFont="1" applyFill="1" applyBorder="1" applyAlignment="1">
      <alignment horizontal="left" wrapText="1"/>
      <protection/>
    </xf>
    <xf numFmtId="0" fontId="11" fillId="0" borderId="10" xfId="0" applyFont="1" applyBorder="1" applyAlignment="1">
      <alignment horizontal="left"/>
    </xf>
    <xf numFmtId="16" fontId="6" fillId="34" borderId="13" xfId="46" applyNumberFormat="1" applyFont="1" applyFill="1" applyBorder="1" applyAlignment="1">
      <alignment horizontal="left"/>
      <protection/>
    </xf>
    <xf numFmtId="16" fontId="6" fillId="34" borderId="14" xfId="46" applyNumberFormat="1" applyFont="1" applyFill="1" applyBorder="1" applyAlignment="1">
      <alignment horizontal="left"/>
      <protection/>
    </xf>
    <xf numFmtId="16" fontId="6" fillId="34" borderId="11" xfId="46" applyNumberFormat="1" applyFont="1" applyFill="1" applyBorder="1" applyAlignment="1">
      <alignment horizontal="left"/>
      <protection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 applyProtection="1">
      <alignment horizontal="center" wrapText="1"/>
      <protection hidden="1"/>
    </xf>
    <xf numFmtId="0" fontId="9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 applyProtection="1">
      <alignment horizontal="left"/>
      <protection hidden="1"/>
    </xf>
    <xf numFmtId="0" fontId="11" fillId="32" borderId="10" xfId="0" applyFont="1" applyFill="1" applyBorder="1" applyAlignment="1" applyProtection="1">
      <alignment horizontal="center"/>
      <protection hidden="1"/>
    </xf>
    <xf numFmtId="3" fontId="11" fillId="32" borderId="10" xfId="0" applyNumberFormat="1" applyFont="1" applyFill="1" applyBorder="1" applyAlignment="1" applyProtection="1">
      <alignment horizontal="left"/>
      <protection hidden="1"/>
    </xf>
    <xf numFmtId="0" fontId="11" fillId="32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0" fontId="6" fillId="34" borderId="10" xfId="46" applyFont="1" applyFill="1" applyBorder="1" applyAlignment="1">
      <alignment horizontal="left" wrapText="1"/>
      <protection/>
    </xf>
    <xf numFmtId="0" fontId="4" fillId="35" borderId="24" xfId="46" applyFont="1" applyFill="1" applyBorder="1" applyAlignment="1">
      <alignment horizontal="center" wrapText="1"/>
      <protection/>
    </xf>
    <xf numFmtId="0" fontId="4" fillId="35" borderId="25" xfId="46" applyFont="1" applyFill="1" applyBorder="1" applyAlignment="1">
      <alignment horizontal="center" wrapText="1"/>
      <protection/>
    </xf>
    <xf numFmtId="0" fontId="4" fillId="35" borderId="21" xfId="46" applyFont="1" applyFill="1" applyBorder="1" applyAlignment="1">
      <alignment horizontal="center" wrapText="1"/>
      <protection/>
    </xf>
    <xf numFmtId="2" fontId="4" fillId="34" borderId="24" xfId="0" applyNumberFormat="1" applyFont="1" applyFill="1" applyBorder="1" applyAlignment="1">
      <alignment horizontal="center" vertical="center"/>
    </xf>
    <xf numFmtId="2" fontId="4" fillId="34" borderId="25" xfId="0" applyNumberFormat="1" applyFont="1" applyFill="1" applyBorder="1" applyAlignment="1">
      <alignment horizontal="center" vertical="center"/>
    </xf>
    <xf numFmtId="2" fontId="4" fillId="34" borderId="21" xfId="0" applyNumberFormat="1" applyFont="1" applyFill="1" applyBorder="1" applyAlignment="1">
      <alignment horizontal="center" vertical="center"/>
    </xf>
    <xf numFmtId="4" fontId="4" fillId="34" borderId="24" xfId="46" applyNumberFormat="1" applyFont="1" applyFill="1" applyBorder="1" applyAlignment="1">
      <alignment horizontal="center" wrapText="1"/>
      <protection/>
    </xf>
    <xf numFmtId="4" fontId="4" fillId="34" borderId="25" xfId="46" applyNumberFormat="1" applyFont="1" applyFill="1" applyBorder="1" applyAlignment="1">
      <alignment horizontal="center" wrapText="1"/>
      <protection/>
    </xf>
    <xf numFmtId="4" fontId="4" fillId="34" borderId="26" xfId="46" applyNumberFormat="1" applyFont="1" applyFill="1" applyBorder="1" applyAlignment="1">
      <alignment horizontal="center" wrapText="1"/>
      <protection/>
    </xf>
    <xf numFmtId="0" fontId="2" fillId="32" borderId="10" xfId="47" applyFont="1" applyFill="1" applyBorder="1" applyAlignment="1">
      <alignment horizontal="center" wrapText="1"/>
      <protection/>
    </xf>
    <xf numFmtId="0" fontId="14" fillId="32" borderId="10" xfId="47" applyFont="1" applyFill="1" applyBorder="1" applyAlignment="1">
      <alignment horizont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0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3" fillId="32" borderId="10" xfId="0" applyFont="1" applyFill="1" applyBorder="1" applyAlignment="1" applyProtection="1">
      <alignment horizontal="left"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3" fillId="32" borderId="10" xfId="0" applyFont="1" applyFill="1" applyBorder="1" applyAlignment="1" applyProtection="1">
      <alignment horizontal="center"/>
      <protection hidden="1" locked="0"/>
    </xf>
    <xf numFmtId="4" fontId="3" fillId="32" borderId="11" xfId="0" applyNumberFormat="1" applyFont="1" applyFill="1" applyBorder="1" applyAlignment="1" applyProtection="1">
      <alignment horizontal="center" vertical="center"/>
      <protection hidden="1" locked="0"/>
    </xf>
    <xf numFmtId="4" fontId="3" fillId="32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32" borderId="13" xfId="0" applyFont="1" applyFill="1" applyBorder="1" applyAlignment="1">
      <alignment horizontal="left" wrapText="1"/>
    </xf>
    <xf numFmtId="0" fontId="12" fillId="32" borderId="14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výkaz výdajů Ledni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view="pageLayout" workbookViewId="0" topLeftCell="A1">
      <selection activeCell="I30" sqref="I30"/>
    </sheetView>
  </sheetViews>
  <sheetFormatPr defaultColWidth="9.140625" defaultRowHeight="15"/>
  <cols>
    <col min="1" max="1" width="7.8515625" style="0" customWidth="1"/>
    <col min="2" max="2" width="9.140625" style="0" customWidth="1"/>
    <col min="3" max="3" width="10.421875" style="0" customWidth="1"/>
    <col min="4" max="4" width="15.8515625" style="0" customWidth="1"/>
    <col min="5" max="5" width="10.57421875" style="0" customWidth="1"/>
    <col min="6" max="6" width="12.57421875" style="0" customWidth="1"/>
    <col min="7" max="9" width="10.57421875" style="0" customWidth="1"/>
    <col min="10" max="12" width="15.8515625" style="0" customWidth="1"/>
    <col min="16" max="19" width="0" style="0" hidden="1" customWidth="1"/>
  </cols>
  <sheetData>
    <row r="1" spans="1:15" ht="15">
      <c r="A1" s="132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6" ht="15">
      <c r="A2" s="127" t="s">
        <v>0</v>
      </c>
      <c r="B2" s="127"/>
      <c r="C2" s="127"/>
      <c r="D2" s="127"/>
      <c r="E2" s="128" t="s">
        <v>69</v>
      </c>
      <c r="F2" s="128"/>
      <c r="G2" s="129" t="s">
        <v>1</v>
      </c>
      <c r="H2" s="129"/>
      <c r="I2" s="128" t="s">
        <v>77</v>
      </c>
      <c r="J2" s="128"/>
      <c r="K2" s="128"/>
      <c r="L2" s="128"/>
      <c r="M2" s="128"/>
      <c r="N2" s="128"/>
      <c r="O2" s="128"/>
      <c r="P2" s="29"/>
    </row>
    <row r="3" spans="1:17" ht="15">
      <c r="A3" s="127" t="s">
        <v>2</v>
      </c>
      <c r="B3" s="127"/>
      <c r="C3" s="127"/>
      <c r="D3" s="127"/>
      <c r="E3" s="128">
        <v>2</v>
      </c>
      <c r="F3" s="128"/>
      <c r="G3" s="129" t="s">
        <v>3</v>
      </c>
      <c r="H3" s="129"/>
      <c r="I3" s="128" t="s">
        <v>68</v>
      </c>
      <c r="J3" s="128"/>
      <c r="K3" s="128"/>
      <c r="L3" s="128"/>
      <c r="M3" s="128"/>
      <c r="N3" s="128"/>
      <c r="O3" s="128"/>
      <c r="P3" s="29"/>
      <c r="Q3" s="29"/>
    </row>
    <row r="4" spans="7:21" ht="15">
      <c r="G4" s="2"/>
      <c r="H4" s="2"/>
      <c r="I4" s="2"/>
      <c r="J4" s="2"/>
      <c r="K4" s="2"/>
      <c r="L4" s="2"/>
      <c r="U4" s="27"/>
    </row>
    <row r="5" spans="1:19" ht="15">
      <c r="A5" s="122" t="s">
        <v>4</v>
      </c>
      <c r="B5" s="121" t="s">
        <v>5</v>
      </c>
      <c r="C5" s="122" t="s">
        <v>6</v>
      </c>
      <c r="D5" s="121" t="s">
        <v>7</v>
      </c>
      <c r="E5" s="121"/>
      <c r="F5" s="121" t="s">
        <v>8</v>
      </c>
      <c r="G5" s="122" t="s">
        <v>9</v>
      </c>
      <c r="H5" s="121" t="s">
        <v>10</v>
      </c>
      <c r="I5" s="122" t="s">
        <v>11</v>
      </c>
      <c r="J5" s="118" t="s">
        <v>12</v>
      </c>
      <c r="K5" s="119" t="s">
        <v>13</v>
      </c>
      <c r="L5" s="121" t="s">
        <v>14</v>
      </c>
      <c r="M5" s="130" t="s">
        <v>15</v>
      </c>
      <c r="N5" s="131"/>
      <c r="O5" s="131"/>
      <c r="P5" s="120" t="s">
        <v>16</v>
      </c>
      <c r="Q5" s="120" t="s">
        <v>17</v>
      </c>
      <c r="R5" s="120" t="s">
        <v>18</v>
      </c>
      <c r="S5" s="120" t="s">
        <v>19</v>
      </c>
    </row>
    <row r="6" spans="1:19" ht="45">
      <c r="A6" s="123"/>
      <c r="B6" s="121"/>
      <c r="C6" s="123"/>
      <c r="D6" s="3" t="s">
        <v>20</v>
      </c>
      <c r="E6" s="3" t="s">
        <v>21</v>
      </c>
      <c r="F6" s="121"/>
      <c r="G6" s="123"/>
      <c r="H6" s="121"/>
      <c r="I6" s="123"/>
      <c r="J6" s="118"/>
      <c r="K6" s="119"/>
      <c r="L6" s="121"/>
      <c r="M6" s="4" t="s">
        <v>22</v>
      </c>
      <c r="N6" s="5" t="s">
        <v>23</v>
      </c>
      <c r="O6" s="6" t="s">
        <v>24</v>
      </c>
      <c r="P6" s="120"/>
      <c r="Q6" s="120"/>
      <c r="R6" s="120"/>
      <c r="S6" s="120"/>
    </row>
    <row r="7" spans="1:19" ht="15">
      <c r="A7" s="7"/>
      <c r="B7" s="8"/>
      <c r="C7" s="8"/>
      <c r="D7" s="9"/>
      <c r="E7" s="9"/>
      <c r="F7" s="9"/>
      <c r="G7" s="9"/>
      <c r="H7" s="82"/>
      <c r="I7" s="15"/>
      <c r="J7" s="47"/>
      <c r="K7" s="47"/>
      <c r="L7" s="47">
        <v>0</v>
      </c>
      <c r="M7" s="10"/>
      <c r="N7" s="10"/>
      <c r="O7" s="10"/>
      <c r="P7" s="72">
        <v>0</v>
      </c>
      <c r="Q7" s="72">
        <v>0</v>
      </c>
      <c r="R7" s="72">
        <v>0</v>
      </c>
      <c r="S7" s="72">
        <v>0</v>
      </c>
    </row>
    <row r="8" spans="1:19" ht="15">
      <c r="A8" s="11"/>
      <c r="B8" s="12" t="s">
        <v>25</v>
      </c>
      <c r="C8" s="81"/>
      <c r="D8" s="124" t="s">
        <v>26</v>
      </c>
      <c r="E8" s="125"/>
      <c r="F8" s="125"/>
      <c r="G8" s="125"/>
      <c r="H8" s="125"/>
      <c r="I8" s="126"/>
      <c r="J8" s="48">
        <f aca="true" t="shared" si="0" ref="J8:O8">SUM(J7:J7)</f>
        <v>0</v>
      </c>
      <c r="K8" s="48">
        <f t="shared" si="0"/>
        <v>0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15">
      <c r="A9" s="13"/>
      <c r="B9" s="14"/>
      <c r="C9" s="14"/>
      <c r="D9" s="9"/>
      <c r="E9" s="9"/>
      <c r="F9" s="9"/>
      <c r="G9" s="9"/>
      <c r="H9" s="9"/>
      <c r="I9" s="15"/>
      <c r="J9" s="47"/>
      <c r="K9" s="47"/>
      <c r="L9" s="47">
        <v>0</v>
      </c>
      <c r="M9" s="10"/>
      <c r="N9" s="10"/>
      <c r="O9" s="10"/>
      <c r="P9" s="72">
        <v>0</v>
      </c>
      <c r="Q9" s="72">
        <v>0</v>
      </c>
      <c r="R9" s="72">
        <v>0</v>
      </c>
      <c r="S9" s="72">
        <v>0</v>
      </c>
    </row>
    <row r="10" spans="1:19" ht="15">
      <c r="A10" s="11"/>
      <c r="B10" s="12" t="s">
        <v>27</v>
      </c>
      <c r="C10" s="81"/>
      <c r="D10" s="92" t="s">
        <v>28</v>
      </c>
      <c r="E10" s="93"/>
      <c r="F10" s="93"/>
      <c r="G10" s="93"/>
      <c r="H10" s="93"/>
      <c r="I10" s="94"/>
      <c r="J10" s="58">
        <f aca="true" t="shared" si="1" ref="J10:O10">SUM(J9:J9)</f>
        <v>0</v>
      </c>
      <c r="K10" s="58">
        <f t="shared" si="1"/>
        <v>0</v>
      </c>
      <c r="L10" s="58">
        <f t="shared" si="1"/>
        <v>0</v>
      </c>
      <c r="M10" s="58">
        <f t="shared" si="1"/>
        <v>0</v>
      </c>
      <c r="N10" s="58">
        <f t="shared" si="1"/>
        <v>0</v>
      </c>
      <c r="O10" s="58">
        <f t="shared" si="1"/>
        <v>0</v>
      </c>
      <c r="P10" s="49">
        <v>0</v>
      </c>
      <c r="Q10" s="49">
        <v>0</v>
      </c>
      <c r="R10" s="49">
        <v>0</v>
      </c>
      <c r="S10" s="49">
        <v>0</v>
      </c>
    </row>
    <row r="11" spans="1:19" ht="15">
      <c r="A11" s="11"/>
      <c r="B11" s="12" t="s">
        <v>29</v>
      </c>
      <c r="C11" s="81"/>
      <c r="D11" s="92" t="s">
        <v>30</v>
      </c>
      <c r="E11" s="93"/>
      <c r="F11" s="93"/>
      <c r="G11" s="93"/>
      <c r="H11" s="93"/>
      <c r="I11" s="94"/>
      <c r="J11" s="58">
        <f aca="true" t="shared" si="2" ref="J11:O11">SUM(J8+J10)</f>
        <v>0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O11" s="58">
        <f t="shared" si="2"/>
        <v>0</v>
      </c>
      <c r="P11" s="49"/>
      <c r="Q11" s="49"/>
      <c r="R11" s="49"/>
      <c r="S11" s="49"/>
    </row>
    <row r="12" spans="1:19" ht="15">
      <c r="A12" s="13"/>
      <c r="B12" s="17"/>
      <c r="C12" s="17"/>
      <c r="D12" s="59"/>
      <c r="E12" s="60"/>
      <c r="F12" s="60"/>
      <c r="G12" s="61"/>
      <c r="H12" s="61"/>
      <c r="I12" s="15"/>
      <c r="J12" s="47"/>
      <c r="K12" s="47"/>
      <c r="L12" s="47">
        <v>0</v>
      </c>
      <c r="M12" s="16"/>
      <c r="N12" s="16"/>
      <c r="O12" s="16"/>
      <c r="P12" s="72">
        <v>0</v>
      </c>
      <c r="Q12" s="72">
        <v>0</v>
      </c>
      <c r="R12" s="72">
        <v>0</v>
      </c>
      <c r="S12" s="72">
        <v>0</v>
      </c>
    </row>
    <row r="13" spans="1:19" ht="15">
      <c r="A13" s="18"/>
      <c r="B13" s="12" t="s">
        <v>31</v>
      </c>
      <c r="C13" s="12"/>
      <c r="D13" s="108" t="s">
        <v>32</v>
      </c>
      <c r="E13" s="108"/>
      <c r="F13" s="108"/>
      <c r="G13" s="108"/>
      <c r="H13" s="108"/>
      <c r="I13" s="108"/>
      <c r="J13" s="48">
        <f aca="true" t="shared" si="3" ref="J13:O13">SUM(J12:J12)</f>
        <v>0</v>
      </c>
      <c r="K13" s="48">
        <f t="shared" si="3"/>
        <v>0</v>
      </c>
      <c r="L13" s="48">
        <f t="shared" si="3"/>
        <v>0</v>
      </c>
      <c r="M13" s="48">
        <f t="shared" si="3"/>
        <v>0</v>
      </c>
      <c r="N13" s="48">
        <f t="shared" si="3"/>
        <v>0</v>
      </c>
      <c r="O13" s="48">
        <f t="shared" si="3"/>
        <v>0</v>
      </c>
      <c r="P13" s="50">
        <v>0</v>
      </c>
      <c r="Q13" s="50">
        <v>0</v>
      </c>
      <c r="R13" s="50">
        <v>0</v>
      </c>
      <c r="S13" s="50">
        <v>0</v>
      </c>
    </row>
    <row r="14" spans="1:19" ht="15">
      <c r="A14" s="19"/>
      <c r="B14" s="14"/>
      <c r="C14" s="14"/>
      <c r="D14" s="63"/>
      <c r="E14" s="60"/>
      <c r="F14" s="63"/>
      <c r="G14" s="79"/>
      <c r="H14" s="79"/>
      <c r="I14" s="15"/>
      <c r="J14" s="47"/>
      <c r="K14" s="47"/>
      <c r="L14" s="47">
        <v>0</v>
      </c>
      <c r="M14" s="28"/>
      <c r="N14" s="28"/>
      <c r="O14" s="28"/>
      <c r="P14" s="72">
        <v>0</v>
      </c>
      <c r="Q14" s="72">
        <v>0</v>
      </c>
      <c r="R14" s="72">
        <v>0</v>
      </c>
      <c r="S14" s="72">
        <v>0</v>
      </c>
    </row>
    <row r="15" spans="1:19" ht="15">
      <c r="A15" s="18"/>
      <c r="B15" s="12" t="s">
        <v>33</v>
      </c>
      <c r="C15" s="12"/>
      <c r="D15" s="108" t="s">
        <v>34</v>
      </c>
      <c r="E15" s="108"/>
      <c r="F15" s="108"/>
      <c r="G15" s="108"/>
      <c r="H15" s="108"/>
      <c r="I15" s="108"/>
      <c r="J15" s="48">
        <f aca="true" t="shared" si="4" ref="J15:O15">SUM(J14:J14)</f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50">
        <v>0</v>
      </c>
      <c r="Q15" s="50">
        <v>0</v>
      </c>
      <c r="R15" s="50">
        <v>0</v>
      </c>
      <c r="S15" s="50">
        <v>0</v>
      </c>
    </row>
    <row r="16" spans="1:19" ht="15">
      <c r="A16" s="20"/>
      <c r="B16" s="14"/>
      <c r="C16" s="14"/>
      <c r="D16" s="64"/>
      <c r="E16" s="64"/>
      <c r="F16" s="64"/>
      <c r="G16" s="65"/>
      <c r="H16" s="65"/>
      <c r="I16" s="15"/>
      <c r="J16" s="47"/>
      <c r="K16" s="47"/>
      <c r="L16" s="47"/>
      <c r="M16" s="16"/>
      <c r="N16" s="16"/>
      <c r="O16" s="16"/>
      <c r="P16" s="72"/>
      <c r="Q16" s="72"/>
      <c r="R16" s="72"/>
      <c r="S16" s="72"/>
    </row>
    <row r="17" spans="1:19" ht="15">
      <c r="A17" s="18"/>
      <c r="B17" s="12" t="s">
        <v>35</v>
      </c>
      <c r="C17" s="12"/>
      <c r="D17" s="108" t="s">
        <v>36</v>
      </c>
      <c r="E17" s="108"/>
      <c r="F17" s="108"/>
      <c r="G17" s="108"/>
      <c r="H17" s="108"/>
      <c r="I17" s="108"/>
      <c r="J17" s="48">
        <f aca="true" t="shared" si="5" ref="J17:O17">SUM(J16:J16)</f>
        <v>0</v>
      </c>
      <c r="K17" s="48">
        <f t="shared" si="5"/>
        <v>0</v>
      </c>
      <c r="L17" s="48">
        <f t="shared" si="5"/>
        <v>0</v>
      </c>
      <c r="M17" s="48">
        <f t="shared" si="5"/>
        <v>0</v>
      </c>
      <c r="N17" s="48">
        <f t="shared" si="5"/>
        <v>0</v>
      </c>
      <c r="O17" s="48">
        <f t="shared" si="5"/>
        <v>0</v>
      </c>
      <c r="P17" s="50">
        <v>0</v>
      </c>
      <c r="Q17" s="50">
        <v>0</v>
      </c>
      <c r="R17" s="50">
        <v>0</v>
      </c>
      <c r="S17" s="50">
        <v>0</v>
      </c>
    </row>
    <row r="18" spans="1:19" ht="15">
      <c r="A18" s="20"/>
      <c r="B18" s="14"/>
      <c r="C18" s="14"/>
      <c r="D18" s="64"/>
      <c r="E18" s="60"/>
      <c r="F18" s="64"/>
      <c r="G18" s="65"/>
      <c r="H18" s="65"/>
      <c r="I18" s="15"/>
      <c r="J18" s="47"/>
      <c r="K18" s="47"/>
      <c r="L18" s="47">
        <v>0</v>
      </c>
      <c r="M18" s="16"/>
      <c r="N18" s="16"/>
      <c r="O18" s="16"/>
      <c r="P18" s="72">
        <v>0</v>
      </c>
      <c r="Q18" s="72">
        <v>0</v>
      </c>
      <c r="R18" s="72">
        <v>0</v>
      </c>
      <c r="S18" s="72">
        <v>0</v>
      </c>
    </row>
    <row r="19" spans="1:19" ht="15">
      <c r="A19" s="18"/>
      <c r="B19" s="12" t="s">
        <v>37</v>
      </c>
      <c r="C19" s="12"/>
      <c r="D19" s="108" t="s">
        <v>38</v>
      </c>
      <c r="E19" s="108"/>
      <c r="F19" s="108"/>
      <c r="G19" s="108"/>
      <c r="H19" s="108"/>
      <c r="I19" s="108"/>
      <c r="J19" s="48">
        <f aca="true" t="shared" si="6" ref="J19:O19">SUM(J18:J18)</f>
        <v>0</v>
      </c>
      <c r="K19" s="48">
        <f t="shared" si="6"/>
        <v>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48">
        <f t="shared" si="6"/>
        <v>0</v>
      </c>
      <c r="P19" s="51">
        <v>0</v>
      </c>
      <c r="Q19" s="51">
        <v>0</v>
      </c>
      <c r="R19" s="51">
        <v>0</v>
      </c>
      <c r="S19" s="51">
        <v>0</v>
      </c>
    </row>
    <row r="20" spans="1:19" ht="15">
      <c r="A20" s="20"/>
      <c r="B20" s="17"/>
      <c r="C20" s="17"/>
      <c r="D20" s="66"/>
      <c r="E20" s="60"/>
      <c r="F20" s="62"/>
      <c r="G20" s="61"/>
      <c r="H20" s="61"/>
      <c r="I20" s="15"/>
      <c r="J20" s="47"/>
      <c r="K20" s="47"/>
      <c r="L20" s="47">
        <v>0</v>
      </c>
      <c r="M20" s="16"/>
      <c r="N20" s="16"/>
      <c r="O20" s="16"/>
      <c r="P20" s="72">
        <v>0</v>
      </c>
      <c r="Q20" s="72">
        <v>0</v>
      </c>
      <c r="R20" s="72">
        <v>0</v>
      </c>
      <c r="S20" s="72">
        <v>0</v>
      </c>
    </row>
    <row r="21" spans="1:19" ht="15">
      <c r="A21" s="18"/>
      <c r="B21" s="12" t="s">
        <v>39</v>
      </c>
      <c r="C21" s="12"/>
      <c r="D21" s="108" t="s">
        <v>40</v>
      </c>
      <c r="E21" s="108"/>
      <c r="F21" s="108"/>
      <c r="G21" s="108"/>
      <c r="H21" s="108"/>
      <c r="I21" s="108"/>
      <c r="J21" s="48">
        <f aca="true" t="shared" si="7" ref="J21:O21">SUM(J20:J20)</f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>
        <f t="shared" si="7"/>
        <v>0</v>
      </c>
      <c r="P21" s="51">
        <v>0</v>
      </c>
      <c r="Q21" s="51">
        <v>0</v>
      </c>
      <c r="R21" s="51">
        <v>0</v>
      </c>
      <c r="S21" s="51">
        <v>0</v>
      </c>
    </row>
    <row r="22" spans="1:19" ht="15">
      <c r="A22" s="20">
        <v>1</v>
      </c>
      <c r="B22" s="17" t="s">
        <v>72</v>
      </c>
      <c r="C22" s="17" t="s">
        <v>80</v>
      </c>
      <c r="D22" s="66" t="s">
        <v>73</v>
      </c>
      <c r="E22" s="60" t="s">
        <v>74</v>
      </c>
      <c r="F22" s="62">
        <v>201102758</v>
      </c>
      <c r="G22" s="61">
        <v>40703</v>
      </c>
      <c r="H22" s="61">
        <v>40725</v>
      </c>
      <c r="I22" s="15" t="s">
        <v>71</v>
      </c>
      <c r="J22" s="47">
        <v>218925</v>
      </c>
      <c r="K22" s="47">
        <v>43785</v>
      </c>
      <c r="L22" s="47">
        <v>262710</v>
      </c>
      <c r="M22" s="16"/>
      <c r="N22" s="16"/>
      <c r="O22" s="16"/>
      <c r="P22" s="72">
        <v>0</v>
      </c>
      <c r="Q22" s="72">
        <v>0</v>
      </c>
      <c r="R22" s="72">
        <v>0</v>
      </c>
      <c r="S22" s="72">
        <v>0</v>
      </c>
    </row>
    <row r="23" spans="1:19" ht="15">
      <c r="A23" s="20">
        <v>2</v>
      </c>
      <c r="B23" s="17" t="s">
        <v>72</v>
      </c>
      <c r="C23" s="17" t="s">
        <v>80</v>
      </c>
      <c r="D23" s="66" t="s">
        <v>73</v>
      </c>
      <c r="E23" s="60" t="s">
        <v>74</v>
      </c>
      <c r="F23" s="62">
        <v>201103305</v>
      </c>
      <c r="G23" s="61">
        <v>40724</v>
      </c>
      <c r="H23" s="61">
        <v>40752</v>
      </c>
      <c r="I23" s="15" t="s">
        <v>71</v>
      </c>
      <c r="J23" s="47">
        <v>587328.4</v>
      </c>
      <c r="K23" s="47">
        <v>117465.6</v>
      </c>
      <c r="L23" s="47">
        <v>704794</v>
      </c>
      <c r="M23" s="16"/>
      <c r="N23" s="16"/>
      <c r="O23" s="16"/>
      <c r="P23" s="72"/>
      <c r="Q23" s="72"/>
      <c r="R23" s="72"/>
      <c r="S23" s="72"/>
    </row>
    <row r="24" spans="1:19" ht="15">
      <c r="A24" s="20">
        <v>3</v>
      </c>
      <c r="B24" s="17" t="s">
        <v>72</v>
      </c>
      <c r="C24" s="17" t="s">
        <v>80</v>
      </c>
      <c r="D24" s="66" t="s">
        <v>73</v>
      </c>
      <c r="E24" s="60" t="s">
        <v>74</v>
      </c>
      <c r="F24" s="62">
        <v>201103828</v>
      </c>
      <c r="G24" s="61">
        <v>40763</v>
      </c>
      <c r="H24" s="61">
        <v>40791</v>
      </c>
      <c r="I24" s="15" t="s">
        <v>71</v>
      </c>
      <c r="J24" s="47">
        <v>658350</v>
      </c>
      <c r="K24" s="47">
        <v>131670</v>
      </c>
      <c r="L24" s="47">
        <v>790020</v>
      </c>
      <c r="M24" s="16"/>
      <c r="N24" s="16"/>
      <c r="O24" s="16"/>
      <c r="P24" s="72"/>
      <c r="Q24" s="72"/>
      <c r="R24" s="72"/>
      <c r="S24" s="72"/>
    </row>
    <row r="25" spans="1:19" ht="15">
      <c r="A25" s="20">
        <v>4</v>
      </c>
      <c r="B25" s="17" t="s">
        <v>72</v>
      </c>
      <c r="C25" s="17" t="s">
        <v>80</v>
      </c>
      <c r="D25" s="66" t="s">
        <v>78</v>
      </c>
      <c r="E25" s="60" t="s">
        <v>79</v>
      </c>
      <c r="F25" s="62">
        <v>201104484</v>
      </c>
      <c r="G25" s="61">
        <v>40783</v>
      </c>
      <c r="H25" s="61">
        <v>40827</v>
      </c>
      <c r="I25" s="15" t="s">
        <v>71</v>
      </c>
      <c r="J25" s="47">
        <v>1237600</v>
      </c>
      <c r="K25" s="47">
        <v>247520</v>
      </c>
      <c r="L25" s="47">
        <v>1485120</v>
      </c>
      <c r="M25" s="16"/>
      <c r="N25" s="16"/>
      <c r="O25" s="16"/>
      <c r="P25" s="72"/>
      <c r="Q25" s="72"/>
      <c r="R25" s="72"/>
      <c r="S25" s="72"/>
    </row>
    <row r="26" spans="1:19" ht="15">
      <c r="A26" s="20">
        <v>5</v>
      </c>
      <c r="B26" s="17" t="s">
        <v>72</v>
      </c>
      <c r="C26" s="17" t="s">
        <v>80</v>
      </c>
      <c r="D26" s="66" t="s">
        <v>73</v>
      </c>
      <c r="E26" s="60" t="s">
        <v>74</v>
      </c>
      <c r="F26" s="62">
        <v>201105726</v>
      </c>
      <c r="G26" s="61">
        <v>40857</v>
      </c>
      <c r="H26" s="61">
        <v>40885</v>
      </c>
      <c r="I26" s="15" t="s">
        <v>71</v>
      </c>
      <c r="J26" s="47">
        <v>66880</v>
      </c>
      <c r="K26" s="47">
        <v>13376</v>
      </c>
      <c r="L26" s="47">
        <v>80256</v>
      </c>
      <c r="M26" s="16"/>
      <c r="N26" s="16"/>
      <c r="O26" s="16"/>
      <c r="P26" s="72"/>
      <c r="Q26" s="72"/>
      <c r="R26" s="72"/>
      <c r="S26" s="72"/>
    </row>
    <row r="27" spans="1:19" ht="15">
      <c r="A27" s="20">
        <v>6</v>
      </c>
      <c r="B27" s="17" t="s">
        <v>72</v>
      </c>
      <c r="C27" s="17" t="s">
        <v>80</v>
      </c>
      <c r="D27" s="66" t="s">
        <v>73</v>
      </c>
      <c r="E27" s="60" t="s">
        <v>74</v>
      </c>
      <c r="F27" s="62">
        <v>201105727</v>
      </c>
      <c r="G27" s="61">
        <v>40857</v>
      </c>
      <c r="H27" s="61">
        <v>40885</v>
      </c>
      <c r="I27" s="15" t="s">
        <v>71</v>
      </c>
      <c r="J27" s="47">
        <v>52000</v>
      </c>
      <c r="K27" s="47">
        <v>10400</v>
      </c>
      <c r="L27" s="47">
        <v>62400</v>
      </c>
      <c r="M27" s="16"/>
      <c r="N27" s="16"/>
      <c r="O27" s="16"/>
      <c r="P27" s="72"/>
      <c r="Q27" s="72"/>
      <c r="R27" s="72"/>
      <c r="S27" s="72"/>
    </row>
    <row r="28" spans="1:19" ht="15">
      <c r="A28" s="20">
        <v>7</v>
      </c>
      <c r="B28" s="17" t="s">
        <v>72</v>
      </c>
      <c r="C28" s="17" t="s">
        <v>80</v>
      </c>
      <c r="D28" s="66" t="s">
        <v>78</v>
      </c>
      <c r="E28" s="60" t="s">
        <v>79</v>
      </c>
      <c r="F28" s="62">
        <v>201105819</v>
      </c>
      <c r="G28" s="61">
        <v>40869</v>
      </c>
      <c r="H28" s="61">
        <v>40897</v>
      </c>
      <c r="I28" s="15" t="s">
        <v>71</v>
      </c>
      <c r="J28" s="47">
        <v>1082900</v>
      </c>
      <c r="K28" s="47">
        <v>216580</v>
      </c>
      <c r="L28" s="47">
        <v>1299480</v>
      </c>
      <c r="M28" s="16"/>
      <c r="N28" s="16"/>
      <c r="O28" s="16"/>
      <c r="P28" s="72"/>
      <c r="Q28" s="72"/>
      <c r="R28" s="72"/>
      <c r="S28" s="72"/>
    </row>
    <row r="29" spans="1:19" ht="15">
      <c r="A29" s="20">
        <v>8</v>
      </c>
      <c r="B29" s="17" t="s">
        <v>72</v>
      </c>
      <c r="C29" s="17" t="s">
        <v>80</v>
      </c>
      <c r="D29" s="66" t="s">
        <v>73</v>
      </c>
      <c r="E29" s="60" t="s">
        <v>74</v>
      </c>
      <c r="F29" s="62">
        <v>201107151</v>
      </c>
      <c r="G29" s="61">
        <v>40934</v>
      </c>
      <c r="H29" s="61">
        <v>40961</v>
      </c>
      <c r="I29" s="15" t="s">
        <v>71</v>
      </c>
      <c r="J29" s="47">
        <v>121460</v>
      </c>
      <c r="K29" s="47">
        <v>24292</v>
      </c>
      <c r="L29" s="47">
        <v>145752</v>
      </c>
      <c r="M29" s="16"/>
      <c r="N29" s="16"/>
      <c r="O29" s="16"/>
      <c r="P29" s="72"/>
      <c r="Q29" s="72"/>
      <c r="R29" s="72"/>
      <c r="S29" s="72"/>
    </row>
    <row r="30" spans="1:19" ht="15">
      <c r="A30" s="20">
        <v>9</v>
      </c>
      <c r="B30" s="17" t="s">
        <v>72</v>
      </c>
      <c r="C30" s="17" t="s">
        <v>80</v>
      </c>
      <c r="D30" s="66" t="s">
        <v>73</v>
      </c>
      <c r="E30" s="60" t="s">
        <v>74</v>
      </c>
      <c r="F30" s="62">
        <v>201200567</v>
      </c>
      <c r="G30" s="61">
        <v>40934</v>
      </c>
      <c r="H30" s="84">
        <v>40962</v>
      </c>
      <c r="I30" s="15" t="s">
        <v>71</v>
      </c>
      <c r="J30" s="47">
        <v>22275</v>
      </c>
      <c r="K30" s="47">
        <v>4455</v>
      </c>
      <c r="L30" s="47">
        <v>26730</v>
      </c>
      <c r="M30" s="16"/>
      <c r="N30" s="16"/>
      <c r="O30" s="16"/>
      <c r="P30" s="72"/>
      <c r="Q30" s="72"/>
      <c r="R30" s="72"/>
      <c r="S30" s="72"/>
    </row>
    <row r="31" spans="1:19" ht="15">
      <c r="A31" s="20">
        <v>10</v>
      </c>
      <c r="B31" s="17" t="s">
        <v>72</v>
      </c>
      <c r="C31" s="85" t="s">
        <v>80</v>
      </c>
      <c r="D31" s="86" t="s">
        <v>73</v>
      </c>
      <c r="E31" s="60" t="s">
        <v>74</v>
      </c>
      <c r="F31" s="62">
        <v>201201451</v>
      </c>
      <c r="G31" s="61">
        <v>40997</v>
      </c>
      <c r="H31" s="84">
        <v>40998</v>
      </c>
      <c r="I31" s="87" t="s">
        <v>71</v>
      </c>
      <c r="J31" s="88">
        <v>14500</v>
      </c>
      <c r="K31" s="88">
        <v>2900</v>
      </c>
      <c r="L31" s="88">
        <v>17400</v>
      </c>
      <c r="M31" s="89"/>
      <c r="N31" s="89"/>
      <c r="O31" s="89"/>
      <c r="P31" s="72"/>
      <c r="Q31" s="72"/>
      <c r="R31" s="72"/>
      <c r="S31" s="72"/>
    </row>
    <row r="32" spans="1:19" ht="15">
      <c r="A32" s="18"/>
      <c r="B32" s="12" t="s">
        <v>41</v>
      </c>
      <c r="C32" s="81"/>
      <c r="D32" s="92" t="s">
        <v>42</v>
      </c>
      <c r="E32" s="93"/>
      <c r="F32" s="93"/>
      <c r="G32" s="93"/>
      <c r="H32" s="93"/>
      <c r="I32" s="94"/>
      <c r="J32" s="48">
        <f>SUM(J22:J31)</f>
        <v>4062218.4</v>
      </c>
      <c r="K32" s="48">
        <f>SUM(K22:K31)</f>
        <v>812443.6</v>
      </c>
      <c r="L32" s="48">
        <f>SUM(L22:L31)</f>
        <v>4874662</v>
      </c>
      <c r="M32" s="48">
        <f>SUM(M22:M30)</f>
        <v>0</v>
      </c>
      <c r="N32" s="48">
        <f>SUM(N22:N30)</f>
        <v>0</v>
      </c>
      <c r="O32" s="48">
        <f>SUM(O22:O30)</f>
        <v>0</v>
      </c>
      <c r="P32" s="51">
        <v>0</v>
      </c>
      <c r="Q32" s="51">
        <v>0</v>
      </c>
      <c r="R32" s="51">
        <v>0</v>
      </c>
      <c r="S32" s="51">
        <v>0</v>
      </c>
    </row>
    <row r="33" spans="1:19" ht="15">
      <c r="A33" s="20"/>
      <c r="B33" s="14"/>
      <c r="C33" s="14"/>
      <c r="D33" s="64"/>
      <c r="E33" s="64"/>
      <c r="F33" s="64"/>
      <c r="G33" s="64"/>
      <c r="H33" s="64"/>
      <c r="I33" s="15"/>
      <c r="J33" s="47"/>
      <c r="K33" s="47"/>
      <c r="L33" s="47">
        <v>0</v>
      </c>
      <c r="M33" s="16"/>
      <c r="N33" s="16"/>
      <c r="O33" s="16"/>
      <c r="P33" s="72">
        <v>0</v>
      </c>
      <c r="Q33" s="72">
        <v>0</v>
      </c>
      <c r="R33" s="72">
        <v>0</v>
      </c>
      <c r="S33" s="72">
        <v>0</v>
      </c>
    </row>
    <row r="34" spans="1:19" ht="15">
      <c r="A34" s="18"/>
      <c r="B34" s="12" t="s">
        <v>43</v>
      </c>
      <c r="C34" s="81"/>
      <c r="D34" s="96" t="s">
        <v>44</v>
      </c>
      <c r="E34" s="97"/>
      <c r="F34" s="97"/>
      <c r="G34" s="97"/>
      <c r="H34" s="97"/>
      <c r="I34" s="98"/>
      <c r="J34" s="48">
        <f aca="true" t="shared" si="8" ref="J34:O34">SUM(J33:J33)</f>
        <v>0</v>
      </c>
      <c r="K34" s="48">
        <f t="shared" si="8"/>
        <v>0</v>
      </c>
      <c r="L34" s="48">
        <f t="shared" si="8"/>
        <v>0</v>
      </c>
      <c r="M34" s="48">
        <f t="shared" si="8"/>
        <v>0</v>
      </c>
      <c r="N34" s="48">
        <f t="shared" si="8"/>
        <v>0</v>
      </c>
      <c r="O34" s="48">
        <f t="shared" si="8"/>
        <v>0</v>
      </c>
      <c r="P34" s="42">
        <v>0</v>
      </c>
      <c r="Q34" s="42">
        <v>0</v>
      </c>
      <c r="R34" s="42">
        <v>0</v>
      </c>
      <c r="S34" s="42">
        <v>0</v>
      </c>
    </row>
    <row r="35" spans="1:19" ht="15">
      <c r="A35" s="20"/>
      <c r="B35" s="14"/>
      <c r="C35" s="14"/>
      <c r="D35" s="64"/>
      <c r="E35" s="64"/>
      <c r="F35" s="64"/>
      <c r="G35" s="64"/>
      <c r="H35" s="64"/>
      <c r="I35" s="15"/>
      <c r="J35" s="47"/>
      <c r="K35" s="47"/>
      <c r="L35" s="47">
        <v>0</v>
      </c>
      <c r="M35" s="16"/>
      <c r="N35" s="16"/>
      <c r="O35" s="16"/>
      <c r="P35" s="72">
        <v>0</v>
      </c>
      <c r="Q35" s="72">
        <v>0</v>
      </c>
      <c r="R35" s="72">
        <v>0</v>
      </c>
      <c r="S35" s="72">
        <v>0</v>
      </c>
    </row>
    <row r="36" spans="1:19" ht="15">
      <c r="A36" s="18"/>
      <c r="B36" s="12" t="s">
        <v>45</v>
      </c>
      <c r="C36" s="81"/>
      <c r="D36" s="92" t="s">
        <v>75</v>
      </c>
      <c r="E36" s="93"/>
      <c r="F36" s="93"/>
      <c r="G36" s="93"/>
      <c r="H36" s="93"/>
      <c r="I36" s="94"/>
      <c r="J36" s="48">
        <f aca="true" t="shared" si="9" ref="J36:O36">SUM(J35:J35)</f>
        <v>0</v>
      </c>
      <c r="K36" s="48">
        <f t="shared" si="9"/>
        <v>0</v>
      </c>
      <c r="L36" s="48">
        <f t="shared" si="9"/>
        <v>0</v>
      </c>
      <c r="M36" s="48">
        <f t="shared" si="9"/>
        <v>0</v>
      </c>
      <c r="N36" s="48">
        <f t="shared" si="9"/>
        <v>0</v>
      </c>
      <c r="O36" s="48">
        <f t="shared" si="9"/>
        <v>0</v>
      </c>
      <c r="P36" s="51">
        <v>0</v>
      </c>
      <c r="Q36" s="51">
        <v>0</v>
      </c>
      <c r="R36" s="51">
        <v>0</v>
      </c>
      <c r="S36" s="51">
        <v>0</v>
      </c>
    </row>
    <row r="37" spans="1:19" ht="15">
      <c r="A37" s="20"/>
      <c r="B37" s="14"/>
      <c r="C37" s="14"/>
      <c r="D37" s="64"/>
      <c r="E37" s="64"/>
      <c r="F37" s="64"/>
      <c r="G37" s="64"/>
      <c r="H37" s="64"/>
      <c r="I37" s="15" t="s">
        <v>76</v>
      </c>
      <c r="J37" s="47"/>
      <c r="K37" s="47"/>
      <c r="L37" s="47">
        <v>0</v>
      </c>
      <c r="M37" s="16"/>
      <c r="N37" s="16"/>
      <c r="O37" s="16"/>
      <c r="P37" s="83"/>
      <c r="Q37" s="83"/>
      <c r="R37" s="83"/>
      <c r="S37" s="83"/>
    </row>
    <row r="38" spans="1:19" ht="15">
      <c r="A38" s="18"/>
      <c r="B38" s="12" t="s">
        <v>46</v>
      </c>
      <c r="C38" s="81"/>
      <c r="D38" s="92" t="s">
        <v>47</v>
      </c>
      <c r="E38" s="93"/>
      <c r="F38" s="93"/>
      <c r="G38" s="93"/>
      <c r="H38" s="93"/>
      <c r="I38" s="94"/>
      <c r="J38" s="48">
        <f aca="true" t="shared" si="10" ref="J38:O38">SUM(J37:J37)</f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8">
        <f t="shared" si="10"/>
        <v>0</v>
      </c>
      <c r="P38" s="83"/>
      <c r="Q38" s="83"/>
      <c r="R38" s="83"/>
      <c r="S38" s="83"/>
    </row>
    <row r="39" spans="1:19" ht="15">
      <c r="A39" s="20"/>
      <c r="B39" s="14"/>
      <c r="C39" s="14"/>
      <c r="D39" s="64"/>
      <c r="E39" s="64"/>
      <c r="F39" s="64"/>
      <c r="G39" s="64"/>
      <c r="H39" s="64"/>
      <c r="I39" s="15"/>
      <c r="J39" s="47"/>
      <c r="K39" s="47"/>
      <c r="L39" s="47">
        <v>0</v>
      </c>
      <c r="M39" s="16"/>
      <c r="N39" s="16"/>
      <c r="O39" s="16"/>
      <c r="P39" s="83"/>
      <c r="Q39" s="83"/>
      <c r="R39" s="83"/>
      <c r="S39" s="83"/>
    </row>
    <row r="40" spans="1:19" ht="15">
      <c r="A40" s="18"/>
      <c r="B40" s="12" t="s">
        <v>48</v>
      </c>
      <c r="C40" s="81"/>
      <c r="D40" s="92" t="s">
        <v>49</v>
      </c>
      <c r="E40" s="93"/>
      <c r="F40" s="93"/>
      <c r="G40" s="93"/>
      <c r="H40" s="93"/>
      <c r="I40" s="94"/>
      <c r="J40" s="48">
        <f aca="true" t="shared" si="11" ref="J40:O40">SUM(J39:J39)</f>
        <v>0</v>
      </c>
      <c r="K40" s="48">
        <f t="shared" si="11"/>
        <v>0</v>
      </c>
      <c r="L40" s="48">
        <f t="shared" si="11"/>
        <v>0</v>
      </c>
      <c r="M40" s="48">
        <f t="shared" si="11"/>
        <v>0</v>
      </c>
      <c r="N40" s="48">
        <f t="shared" si="11"/>
        <v>0</v>
      </c>
      <c r="O40" s="48">
        <f t="shared" si="11"/>
        <v>0</v>
      </c>
      <c r="P40" s="83"/>
      <c r="Q40" s="83"/>
      <c r="R40" s="83"/>
      <c r="S40" s="83"/>
    </row>
    <row r="41" spans="1:19" ht="15">
      <c r="A41" s="11"/>
      <c r="B41" s="12"/>
      <c r="C41" s="81"/>
      <c r="D41" s="92" t="s">
        <v>50</v>
      </c>
      <c r="E41" s="93"/>
      <c r="F41" s="93"/>
      <c r="G41" s="93"/>
      <c r="H41" s="93"/>
      <c r="I41" s="94"/>
      <c r="J41" s="58">
        <f aca="true" t="shared" si="12" ref="J41:O41">J38+J40+J13+J15+J17+J19+J21+J32+J34+J36</f>
        <v>4062218.4</v>
      </c>
      <c r="K41" s="58">
        <f t="shared" si="12"/>
        <v>812443.6</v>
      </c>
      <c r="L41" s="58">
        <f t="shared" si="12"/>
        <v>4874662</v>
      </c>
      <c r="M41" s="58">
        <f t="shared" si="12"/>
        <v>0</v>
      </c>
      <c r="N41" s="58">
        <f t="shared" si="12"/>
        <v>0</v>
      </c>
      <c r="O41" s="58">
        <f t="shared" si="12"/>
        <v>0</v>
      </c>
      <c r="P41" s="83"/>
      <c r="Q41" s="83"/>
      <c r="R41" s="83"/>
      <c r="S41" s="83"/>
    </row>
    <row r="42" spans="1:21" ht="15">
      <c r="A42" s="38"/>
      <c r="B42" s="39"/>
      <c r="C42" s="39"/>
      <c r="D42" s="67"/>
      <c r="E42" s="67"/>
      <c r="F42" s="67"/>
      <c r="G42" s="67"/>
      <c r="H42" s="67"/>
      <c r="I42" s="40"/>
      <c r="J42" s="68"/>
      <c r="K42" s="68"/>
      <c r="L42" s="68"/>
      <c r="M42" s="41"/>
      <c r="N42" s="41"/>
      <c r="O42" s="41"/>
      <c r="P42" s="41"/>
      <c r="Q42" s="41"/>
      <c r="R42" s="41"/>
      <c r="S42" s="41"/>
      <c r="T42" s="1"/>
      <c r="U42" s="1"/>
    </row>
    <row r="43" spans="1:21" ht="15.75" thickBot="1">
      <c r="A43" s="38"/>
      <c r="B43" s="39"/>
      <c r="C43" s="39"/>
      <c r="D43" s="67"/>
      <c r="E43" s="67"/>
      <c r="F43" s="67"/>
      <c r="G43" s="67"/>
      <c r="H43" s="67"/>
      <c r="I43" s="40"/>
      <c r="J43" s="68"/>
      <c r="K43" s="68"/>
      <c r="L43" s="68"/>
      <c r="M43" s="57" t="s">
        <v>51</v>
      </c>
      <c r="N43" s="41"/>
      <c r="O43" s="41"/>
      <c r="P43" s="41"/>
      <c r="Q43" s="41"/>
      <c r="R43" s="41"/>
      <c r="S43" s="41"/>
      <c r="T43" s="1"/>
      <c r="U43" s="1"/>
    </row>
    <row r="44" spans="1:19" ht="15.75" thickBot="1">
      <c r="A44" s="109" t="s">
        <v>52</v>
      </c>
      <c r="B44" s="110"/>
      <c r="C44" s="110"/>
      <c r="D44" s="110"/>
      <c r="E44" s="110"/>
      <c r="F44" s="110"/>
      <c r="G44" s="110"/>
      <c r="H44" s="110"/>
      <c r="I44" s="111"/>
      <c r="J44" s="80">
        <f aca="true" t="shared" si="13" ref="J44:O44">J11+J41</f>
        <v>4062218.4</v>
      </c>
      <c r="K44" s="80">
        <f t="shared" si="13"/>
        <v>812443.6</v>
      </c>
      <c r="L44" s="80">
        <f t="shared" si="13"/>
        <v>4874662</v>
      </c>
      <c r="M44" s="80">
        <f t="shared" si="13"/>
        <v>0</v>
      </c>
      <c r="N44" s="80">
        <f t="shared" si="13"/>
        <v>0</v>
      </c>
      <c r="O44" s="80">
        <f t="shared" si="13"/>
        <v>0</v>
      </c>
      <c r="P44" s="73">
        <v>0</v>
      </c>
      <c r="Q44" s="69">
        <v>0</v>
      </c>
      <c r="R44" s="69">
        <v>0</v>
      </c>
      <c r="S44" s="74">
        <v>0</v>
      </c>
    </row>
    <row r="45" spans="1:19" ht="15">
      <c r="A45" s="44"/>
      <c r="B45" s="45"/>
      <c r="C45" s="45"/>
      <c r="D45" s="46"/>
      <c r="E45" s="46"/>
      <c r="F45" s="46"/>
      <c r="G45" s="46"/>
      <c r="H45" s="46"/>
      <c r="I45" s="15"/>
      <c r="J45" s="52"/>
      <c r="K45" s="53"/>
      <c r="L45" s="52"/>
      <c r="M45" s="41"/>
      <c r="N45" s="41"/>
      <c r="O45" s="41"/>
      <c r="P45" s="72">
        <v>0</v>
      </c>
      <c r="Q45" s="72">
        <v>0</v>
      </c>
      <c r="R45" s="72">
        <v>0</v>
      </c>
      <c r="S45" s="72">
        <v>0</v>
      </c>
    </row>
    <row r="46" spans="1:19" ht="15">
      <c r="A46" s="18"/>
      <c r="B46" s="12" t="s">
        <v>33</v>
      </c>
      <c r="C46" s="12"/>
      <c r="D46" s="108" t="s">
        <v>53</v>
      </c>
      <c r="E46" s="108"/>
      <c r="F46" s="108"/>
      <c r="G46" s="108"/>
      <c r="H46" s="108"/>
      <c r="I46" s="108"/>
      <c r="J46" s="51">
        <f>SUM(J45:J45)</f>
        <v>0</v>
      </c>
      <c r="K46" s="51">
        <f>SUM(K45:K45)</f>
        <v>0</v>
      </c>
      <c r="L46" s="51">
        <f>SUM(L45:L45)</f>
        <v>0</v>
      </c>
      <c r="M46" s="43"/>
      <c r="N46" s="43"/>
      <c r="O46" s="43"/>
      <c r="P46" s="75">
        <v>0</v>
      </c>
      <c r="Q46" s="75">
        <v>0</v>
      </c>
      <c r="R46" s="75">
        <v>0</v>
      </c>
      <c r="S46" s="75">
        <v>0</v>
      </c>
    </row>
    <row r="47" spans="1:19" ht="15.75" thickBot="1">
      <c r="A47" s="21"/>
      <c r="B47" s="22"/>
      <c r="C47" s="22"/>
      <c r="D47" s="23"/>
      <c r="E47" s="23"/>
      <c r="F47" s="23"/>
      <c r="G47" s="23"/>
      <c r="H47" s="23"/>
      <c r="I47" s="23"/>
      <c r="J47" s="54"/>
      <c r="K47" s="55"/>
      <c r="L47" s="55"/>
      <c r="M47" s="43"/>
      <c r="N47" s="43"/>
      <c r="O47" s="43"/>
      <c r="P47" s="55"/>
      <c r="Q47" s="55"/>
      <c r="R47" s="55"/>
      <c r="S47" s="55"/>
    </row>
    <row r="48" spans="1:19" ht="15.75" thickBot="1">
      <c r="A48" s="112" t="s">
        <v>54</v>
      </c>
      <c r="B48" s="113"/>
      <c r="C48" s="113"/>
      <c r="D48" s="113"/>
      <c r="E48" s="113"/>
      <c r="F48" s="113"/>
      <c r="G48" s="113"/>
      <c r="H48" s="113"/>
      <c r="I48" s="114"/>
      <c r="J48" s="70">
        <f>J44+J46</f>
        <v>4062218.4</v>
      </c>
      <c r="K48" s="70">
        <f>K44+K46</f>
        <v>812443.6</v>
      </c>
      <c r="L48" s="70">
        <f>L44+L46</f>
        <v>4874662</v>
      </c>
      <c r="M48" s="56"/>
      <c r="N48" s="56"/>
      <c r="O48" s="56"/>
      <c r="P48" s="76">
        <v>0</v>
      </c>
      <c r="Q48" s="70">
        <v>0</v>
      </c>
      <c r="R48" s="70">
        <v>0</v>
      </c>
      <c r="S48" s="71">
        <v>0</v>
      </c>
    </row>
    <row r="49" spans="13:15" ht="15.75" thickBot="1">
      <c r="M49" s="1"/>
      <c r="N49" s="1"/>
      <c r="O49" s="1"/>
    </row>
    <row r="50" spans="1:15" ht="15.75" thickBot="1">
      <c r="A50" s="115" t="s">
        <v>55</v>
      </c>
      <c r="B50" s="116"/>
      <c r="C50" s="116"/>
      <c r="D50" s="116"/>
      <c r="E50" s="116"/>
      <c r="F50" s="116"/>
      <c r="G50" s="116"/>
      <c r="H50" s="116"/>
      <c r="I50" s="117"/>
      <c r="J50" s="77">
        <f>J44-M44</f>
        <v>4062218.4</v>
      </c>
      <c r="K50" s="77">
        <f>K44-N44</f>
        <v>812443.6</v>
      </c>
      <c r="L50" s="77">
        <f>L44-O44</f>
        <v>4874662</v>
      </c>
      <c r="M50" s="1"/>
      <c r="N50" s="1"/>
      <c r="O50" s="1"/>
    </row>
    <row r="51" spans="1:15" ht="15">
      <c r="A51" s="78" t="s">
        <v>56</v>
      </c>
      <c r="M51" s="1"/>
      <c r="N51" s="1"/>
      <c r="O51" s="1"/>
    </row>
    <row r="53" spans="1:12" ht="15">
      <c r="A53" s="101" t="s">
        <v>57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5">
      <c r="A54" s="95" t="s">
        <v>58</v>
      </c>
      <c r="B54" s="95"/>
      <c r="C54" s="95"/>
      <c r="D54" s="95"/>
      <c r="E54" s="95"/>
      <c r="F54" s="30" t="s">
        <v>59</v>
      </c>
      <c r="G54" s="30"/>
      <c r="H54" s="95" t="s">
        <v>60</v>
      </c>
      <c r="I54" s="95"/>
      <c r="J54" s="90" t="s">
        <v>61</v>
      </c>
      <c r="K54" s="90"/>
      <c r="L54" s="90"/>
    </row>
    <row r="55" spans="1:12" ht="15">
      <c r="A55" s="107" t="s">
        <v>77</v>
      </c>
      <c r="B55" s="90"/>
      <c r="C55" s="90"/>
      <c r="D55" s="90"/>
      <c r="E55" s="90"/>
      <c r="F55" s="91" t="s">
        <v>70</v>
      </c>
      <c r="G55" s="91"/>
      <c r="H55" s="91"/>
      <c r="I55" s="91"/>
      <c r="J55" s="91"/>
      <c r="K55" s="91"/>
      <c r="L55" s="91"/>
    </row>
    <row r="56" spans="1:16" ht="15">
      <c r="A56" s="90"/>
      <c r="B56" s="90"/>
      <c r="C56" s="90"/>
      <c r="D56" s="90"/>
      <c r="E56" s="90"/>
      <c r="F56" s="91"/>
      <c r="G56" s="91"/>
      <c r="H56" s="91"/>
      <c r="I56" s="91"/>
      <c r="J56" s="91"/>
      <c r="K56" s="91"/>
      <c r="L56" s="91"/>
      <c r="P56" s="2"/>
    </row>
    <row r="57" spans="1:18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P57" s="2"/>
      <c r="Q57" s="2"/>
      <c r="R57" s="2"/>
    </row>
    <row r="58" spans="1:16" ht="15">
      <c r="A58" s="102" t="s">
        <v>62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N58" s="2"/>
      <c r="O58" s="24"/>
      <c r="P58" s="2"/>
    </row>
    <row r="59" spans="1:16" ht="15">
      <c r="A59" s="32" t="s">
        <v>63</v>
      </c>
      <c r="B59" s="33"/>
      <c r="C59" s="33"/>
      <c r="D59" s="33"/>
      <c r="E59" s="33"/>
      <c r="F59" s="33"/>
      <c r="G59" s="33"/>
      <c r="H59" s="103" t="s">
        <v>60</v>
      </c>
      <c r="I59" s="103"/>
      <c r="J59" s="104" t="s">
        <v>64</v>
      </c>
      <c r="K59" s="104"/>
      <c r="L59" s="104"/>
      <c r="N59" s="2"/>
      <c r="O59" s="24"/>
      <c r="P59" s="2"/>
    </row>
    <row r="60" spans="1:16" ht="15">
      <c r="A60" s="34"/>
      <c r="B60" s="35"/>
      <c r="C60" s="35"/>
      <c r="D60" s="35"/>
      <c r="E60" s="35"/>
      <c r="F60" s="35"/>
      <c r="G60" s="35"/>
      <c r="H60" s="99"/>
      <c r="I60" s="99"/>
      <c r="J60" s="104"/>
      <c r="K60" s="104"/>
      <c r="L60" s="104"/>
      <c r="N60" s="2"/>
      <c r="O60" s="25"/>
      <c r="P60" s="2"/>
    </row>
    <row r="61" spans="1:16" ht="15">
      <c r="A61" s="36"/>
      <c r="B61" s="37"/>
      <c r="C61" s="37"/>
      <c r="D61" s="37"/>
      <c r="E61" s="37"/>
      <c r="F61" s="37"/>
      <c r="G61" s="37"/>
      <c r="H61" s="99"/>
      <c r="I61" s="99"/>
      <c r="J61" s="104"/>
      <c r="K61" s="104"/>
      <c r="L61" s="104"/>
      <c r="N61" s="2"/>
      <c r="O61" s="25"/>
      <c r="P61" s="2"/>
    </row>
    <row r="62" spans="1:16" ht="15">
      <c r="A62" s="32" t="s">
        <v>65</v>
      </c>
      <c r="B62" s="33"/>
      <c r="C62" s="33"/>
      <c r="D62" s="33"/>
      <c r="E62" s="33"/>
      <c r="F62" s="33"/>
      <c r="G62" s="33"/>
      <c r="H62" s="105" t="s">
        <v>60</v>
      </c>
      <c r="I62" s="105"/>
      <c r="J62" s="106" t="s">
        <v>64</v>
      </c>
      <c r="K62" s="106"/>
      <c r="L62" s="106"/>
      <c r="N62" s="2"/>
      <c r="O62" s="26"/>
      <c r="P62" s="2"/>
    </row>
    <row r="63" spans="1:16" ht="15">
      <c r="A63" s="34"/>
      <c r="B63" s="35"/>
      <c r="C63" s="35"/>
      <c r="D63" s="35"/>
      <c r="E63" s="35"/>
      <c r="F63" s="35"/>
      <c r="G63" s="35"/>
      <c r="H63" s="99"/>
      <c r="I63" s="99"/>
      <c r="J63" s="100"/>
      <c r="K63" s="100"/>
      <c r="L63" s="100"/>
      <c r="N63" s="2"/>
      <c r="O63" s="2"/>
      <c r="P63" s="2"/>
    </row>
    <row r="64" spans="1:16" ht="15">
      <c r="A64" s="36"/>
      <c r="B64" s="37"/>
      <c r="C64" s="37"/>
      <c r="D64" s="37"/>
      <c r="E64" s="37"/>
      <c r="F64" s="37"/>
      <c r="G64" s="37"/>
      <c r="H64" s="99"/>
      <c r="I64" s="99"/>
      <c r="J64" s="100"/>
      <c r="K64" s="100"/>
      <c r="L64" s="100"/>
      <c r="N64" s="2"/>
      <c r="O64" s="25"/>
      <c r="P64" s="25"/>
    </row>
    <row r="66" spans="1:12" ht="15">
      <c r="A66" s="101" t="s">
        <v>66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1:12" ht="15">
      <c r="A67" s="95" t="s">
        <v>58</v>
      </c>
      <c r="B67" s="95"/>
      <c r="C67" s="95"/>
      <c r="D67" s="95"/>
      <c r="E67" s="95"/>
      <c r="F67" s="30" t="s">
        <v>59</v>
      </c>
      <c r="G67" s="30"/>
      <c r="H67" s="95" t="s">
        <v>60</v>
      </c>
      <c r="I67" s="95"/>
      <c r="J67" s="90" t="s">
        <v>61</v>
      </c>
      <c r="K67" s="90"/>
      <c r="L67" s="90"/>
    </row>
    <row r="68" spans="1:12" ht="15">
      <c r="A68" s="90"/>
      <c r="B68" s="90"/>
      <c r="C68" s="90"/>
      <c r="D68" s="90"/>
      <c r="E68" s="90"/>
      <c r="F68" s="91"/>
      <c r="G68" s="91"/>
      <c r="H68" s="91"/>
      <c r="I68" s="91"/>
      <c r="J68" s="91"/>
      <c r="K68" s="91"/>
      <c r="L68" s="91"/>
    </row>
    <row r="69" spans="1:12" ht="15">
      <c r="A69" s="90"/>
      <c r="B69" s="90"/>
      <c r="C69" s="90"/>
      <c r="D69" s="90"/>
      <c r="E69" s="90"/>
      <c r="F69" s="91"/>
      <c r="G69" s="91"/>
      <c r="H69" s="91"/>
      <c r="I69" s="91"/>
      <c r="J69" s="91"/>
      <c r="K69" s="91"/>
      <c r="L69" s="91"/>
    </row>
  </sheetData>
  <sheetProtection/>
  <mergeCells count="68">
    <mergeCell ref="B5:B6"/>
    <mergeCell ref="C5:C6"/>
    <mergeCell ref="D5:E5"/>
    <mergeCell ref="F5:F6"/>
    <mergeCell ref="A1:O1"/>
    <mergeCell ref="A2:D2"/>
    <mergeCell ref="E2:F2"/>
    <mergeCell ref="G2:H2"/>
    <mergeCell ref="I2:O2"/>
    <mergeCell ref="R5:R6"/>
    <mergeCell ref="S5:S6"/>
    <mergeCell ref="D8:I8"/>
    <mergeCell ref="A3:D3"/>
    <mergeCell ref="E3:F3"/>
    <mergeCell ref="G3:H3"/>
    <mergeCell ref="I3:O3"/>
    <mergeCell ref="L5:L6"/>
    <mergeCell ref="M5:O5"/>
    <mergeCell ref="A5:A6"/>
    <mergeCell ref="D15:I15"/>
    <mergeCell ref="D17:I17"/>
    <mergeCell ref="J5:J6"/>
    <mergeCell ref="K5:K6"/>
    <mergeCell ref="P5:P6"/>
    <mergeCell ref="Q5:Q6"/>
    <mergeCell ref="D10:I10"/>
    <mergeCell ref="H5:H6"/>
    <mergeCell ref="I5:I6"/>
    <mergeCell ref="G5:G6"/>
    <mergeCell ref="D11:I11"/>
    <mergeCell ref="D13:I13"/>
    <mergeCell ref="J55:L56"/>
    <mergeCell ref="A44:I44"/>
    <mergeCell ref="D46:I46"/>
    <mergeCell ref="A48:I48"/>
    <mergeCell ref="A50:I50"/>
    <mergeCell ref="D19:I19"/>
    <mergeCell ref="D21:I21"/>
    <mergeCell ref="D32:I32"/>
    <mergeCell ref="H62:I62"/>
    <mergeCell ref="J62:L62"/>
    <mergeCell ref="A53:L53"/>
    <mergeCell ref="A54:E54"/>
    <mergeCell ref="H54:I54"/>
    <mergeCell ref="J54:L54"/>
    <mergeCell ref="A55:E56"/>
    <mergeCell ref="F55:G56"/>
    <mergeCell ref="H55:I56"/>
    <mergeCell ref="D34:I34"/>
    <mergeCell ref="D36:I36"/>
    <mergeCell ref="H63:I64"/>
    <mergeCell ref="J63:L64"/>
    <mergeCell ref="A66:L66"/>
    <mergeCell ref="A58:L58"/>
    <mergeCell ref="H59:I59"/>
    <mergeCell ref="J59:L59"/>
    <mergeCell ref="H60:I61"/>
    <mergeCell ref="J60:L61"/>
    <mergeCell ref="A68:E69"/>
    <mergeCell ref="F68:G69"/>
    <mergeCell ref="H68:I69"/>
    <mergeCell ref="J68:L69"/>
    <mergeCell ref="D38:I38"/>
    <mergeCell ref="D40:I40"/>
    <mergeCell ref="D41:I41"/>
    <mergeCell ref="A67:E67"/>
    <mergeCell ref="H67:I67"/>
    <mergeCell ref="J67:L6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0" r:id="rId1"/>
  <headerFooter>
    <oddHeader>&amp;CRK-16-2012-20, př. 4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Karásek</dc:creator>
  <cp:keywords/>
  <dc:description/>
  <cp:lastModifiedBy>Pospíchalová Petra</cp:lastModifiedBy>
  <cp:lastPrinted>2012-03-08T12:20:14Z</cp:lastPrinted>
  <dcterms:created xsi:type="dcterms:W3CDTF">2009-05-07T11:23:29Z</dcterms:created>
  <dcterms:modified xsi:type="dcterms:W3CDTF">2012-04-12T08:17:54Z</dcterms:modified>
  <cp:category/>
  <cp:version/>
  <cp:contentType/>
  <cp:contentStatus/>
</cp:coreProperties>
</file>