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8" windowWidth="9036" windowHeight="3696" activeTab="0"/>
  </bookViews>
  <sheets>
    <sheet name="RK-15-2012-33, př. 4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<sst xmlns="http://schemas.openxmlformats.org/spreadsheetml/2006/main" count="30" uniqueCount="29">
  <si>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Kraj Vysočina</t>
  </si>
  <si>
    <t>z toho</t>
  </si>
  <si>
    <t>přímé výdaje (UZ 33 353)</t>
  </si>
  <si>
    <t>RP Hustota + Specifika (UZ 33 015)</t>
  </si>
  <si>
    <t>Poznámky:</t>
  </si>
  <si>
    <t>tj. absolutně v tis. Kč</t>
  </si>
  <si>
    <t>rok 2011</t>
  </si>
  <si>
    <t>rok 2012</t>
  </si>
  <si>
    <t>CELKEM k dispozici</t>
  </si>
  <si>
    <t>% k celkem k dispozici v roce 2011</t>
  </si>
  <si>
    <t xml:space="preserve"> - další snížení ONIV o více než 30%. V roce 2007 činily 81 629 tis. Kč.</t>
  </si>
  <si>
    <t>Dle vykázaného počtu peda pracovníků k 30. 9. 2011 v jednotlivých třídách a stupních  tarifní tabulky činí potřeba navýšení cca 128 583 tis. Kč</t>
  </si>
  <si>
    <t xml:space="preserve"> - v roce 2011 platily pro peda pracovníky 2 tarifní tabulky, zvlášť pro pedagogy s VŠ vzděláním a odbornou kvalifikací (vyšší tarify) a zvlášť pro ostatní pedagogy. </t>
  </si>
  <si>
    <t>Na krytí zvýšených tarifů pedagogů s VŠ vzd. a odb. kvalifikací byl  vyhlášen zvláštní rozvojový program (UZ 33 027)</t>
  </si>
  <si>
    <t xml:space="preserve"> - v roce 2012 zůstává rozdělení závazných ukazatelů mzdových prostředků zvlášť pro peda pracovníky a zvlášť pro nepeda pracovníky</t>
  </si>
  <si>
    <t>Odvody vč. FKSP</t>
  </si>
  <si>
    <t>Porovnání rozpočtu přímých výdajů na vzdělávání vč. rozvojových programů 2012 a 2011</t>
  </si>
  <si>
    <t>UZ = účelový znak</t>
  </si>
  <si>
    <t>RP Posílení platové úrovně pedagogických pracovníků s VŠ vzděláním ..... (UZ 33 027)</t>
  </si>
  <si>
    <t>Neinvestiční výdaje celkem</t>
  </si>
  <si>
    <t>Mzdové prostředky celkem</t>
  </si>
  <si>
    <t>peda pracovníci</t>
  </si>
  <si>
    <t>nepeda pracovníci</t>
  </si>
  <si>
    <t>Od 1. 1. 2012 došlo ke změně v odměňování peda pracovníků - platí jedna společná tarifní tabulka. Navýšení tarifů je řešeno normativně.</t>
  </si>
  <si>
    <t>Ostatní neinvestiční výdaje (ONIV)</t>
  </si>
  <si>
    <t>Školy mohou požádat o přesuny mezi mzdovými prostředky pedagogů a nepedagogů.</t>
  </si>
  <si>
    <t>v tis. Kč</t>
  </si>
  <si>
    <t>počet stran: 1</t>
  </si>
  <si>
    <t>RK-15-2012-33, př. 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</si>
</sst>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#,##0.000"/>
    <numFmt numFmtId="167" formatCode="0.0"/>
    <numFmt numFmtId="168" formatCode="0.0000"/>
    <numFmt numFmtId="169" formatCode="0.00000"/>
    <numFmt numFmtId="170" formatCode="0.000000"/>
    <numFmt numFmtId="171" formatCode="#,##0.0000"/>
    <numFmt numFmtId="172" formatCode="0.00000000"/>
    <numFmt numFmtId="173" formatCode="0.0000000"/>
  </numFmts>
  <fonts count="4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6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8" fillId="0" borderId="21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40.50390625" style="0" customWidth="1"/>
    <col min="2" max="2" width="14.625" style="0" customWidth="1"/>
    <col min="3" max="3" width="14.00390625" style="0" customWidth="1"/>
    <col min="4" max="4" width="14.375" style="0" customWidth="1"/>
    <col min="5" max="5" width="13.50390625" style="0" customWidth="1"/>
    <col min="6" max="6" width="9.875" style="0" customWidth="1"/>
    <col min="7" max="7" width="13.625" style="0" customWidth="1"/>
    <col min="8" max="8" width="10.50390625" style="0" bestFit="1" customWidth="1"/>
  </cols>
  <sheetData>
    <row r="1" ht="12.75">
      <c r="G1" s="38" t="s">
        <v>28</v>
      </c>
    </row>
    <row r="2" ht="13.5" customHeight="1">
      <c r="G2" s="38" t="s">
        <v>27</v>
      </c>
    </row>
    <row r="3" ht="13.5" customHeight="1"/>
    <row r="4" spans="1:7" s="4" customFormat="1" ht="20.25" customHeight="1">
      <c r="A4" s="28" t="s">
        <v>16</v>
      </c>
      <c r="B4" s="29"/>
      <c r="C4" s="29"/>
      <c r="D4" s="29"/>
      <c r="E4" s="29"/>
      <c r="F4" s="29"/>
      <c r="G4" s="29"/>
    </row>
    <row r="5" spans="1:7" ht="15.75" thickBot="1">
      <c r="A5" s="1"/>
      <c r="B5" s="2"/>
      <c r="G5" s="20" t="s">
        <v>26</v>
      </c>
    </row>
    <row r="6" spans="1:8" ht="17.25">
      <c r="A6" s="30" t="s">
        <v>0</v>
      </c>
      <c r="B6" s="32" t="s">
        <v>19</v>
      </c>
      <c r="C6" s="32" t="s">
        <v>20</v>
      </c>
      <c r="D6" s="36" t="s">
        <v>1</v>
      </c>
      <c r="E6" s="37"/>
      <c r="F6" s="32" t="s">
        <v>15</v>
      </c>
      <c r="G6" s="34" t="s">
        <v>24</v>
      </c>
      <c r="H6" s="3"/>
    </row>
    <row r="7" spans="1:8" ht="27.75" customHeight="1" thickBot="1">
      <c r="A7" s="31"/>
      <c r="B7" s="33"/>
      <c r="C7" s="33"/>
      <c r="D7" s="23" t="s">
        <v>21</v>
      </c>
      <c r="E7" s="23" t="s">
        <v>22</v>
      </c>
      <c r="F7" s="33"/>
      <c r="G7" s="35"/>
      <c r="H7" s="3"/>
    </row>
    <row r="8" spans="1:8" ht="12.75">
      <c r="A8" s="22" t="s">
        <v>6</v>
      </c>
      <c r="B8" s="21"/>
      <c r="C8" s="21"/>
      <c r="D8" s="21"/>
      <c r="E8" s="21"/>
      <c r="F8" s="21"/>
      <c r="G8" s="24"/>
      <c r="H8" s="5"/>
    </row>
    <row r="9" spans="1:8" ht="12.75">
      <c r="A9" s="19" t="s">
        <v>2</v>
      </c>
      <c r="B9" s="14">
        <f>C9+F9+G9</f>
        <v>3723410</v>
      </c>
      <c r="C9" s="14">
        <f>D9+E9</f>
        <v>2721896</v>
      </c>
      <c r="D9" s="14">
        <v>2169371</v>
      </c>
      <c r="E9" s="14">
        <v>552525</v>
      </c>
      <c r="F9" s="14">
        <v>952210</v>
      </c>
      <c r="G9" s="25">
        <v>49304</v>
      </c>
      <c r="H9" s="5"/>
    </row>
    <row r="10" spans="1:8" ht="27.75" customHeight="1">
      <c r="A10" s="18" t="s">
        <v>18</v>
      </c>
      <c r="B10" s="14">
        <f>C10+F10+G10</f>
        <v>105416</v>
      </c>
      <c r="C10" s="14">
        <f>D10+E10</f>
        <v>78084</v>
      </c>
      <c r="D10" s="14">
        <v>78084</v>
      </c>
      <c r="E10" s="14">
        <v>0</v>
      </c>
      <c r="F10" s="14">
        <v>27332</v>
      </c>
      <c r="G10" s="25">
        <v>0</v>
      </c>
      <c r="H10" s="5"/>
    </row>
    <row r="11" spans="1:8" ht="12.75">
      <c r="A11" s="6" t="s">
        <v>3</v>
      </c>
      <c r="B11" s="14">
        <f>C11+F11+G11</f>
        <v>52096</v>
      </c>
      <c r="C11" s="14">
        <f>D11+E11</f>
        <v>38589</v>
      </c>
      <c r="D11" s="14">
        <v>19891</v>
      </c>
      <c r="E11" s="14">
        <v>18698</v>
      </c>
      <c r="F11" s="14">
        <v>13507</v>
      </c>
      <c r="G11" s="25">
        <v>0</v>
      </c>
      <c r="H11" s="5"/>
    </row>
    <row r="12" spans="1:8" ht="12.75">
      <c r="A12" s="11" t="s">
        <v>8</v>
      </c>
      <c r="B12" s="14">
        <f>SUM(B9:B11)</f>
        <v>3880922</v>
      </c>
      <c r="C12" s="14">
        <f>D12+E12</f>
        <v>2838569</v>
      </c>
      <c r="D12" s="14">
        <f>SUM(D9:D11)</f>
        <v>2267346</v>
      </c>
      <c r="E12" s="14">
        <f>SUM(E9:E11)</f>
        <v>571223</v>
      </c>
      <c r="F12" s="14">
        <f>SUM(F9:F11)</f>
        <v>993049</v>
      </c>
      <c r="G12" s="25">
        <f>SUM(G9:G11)</f>
        <v>49304</v>
      </c>
      <c r="H12" s="5"/>
    </row>
    <row r="13" spans="1:8" ht="12.75">
      <c r="A13" s="11"/>
      <c r="B13" s="14"/>
      <c r="C13" s="14"/>
      <c r="D13" s="14"/>
      <c r="E13" s="14"/>
      <c r="F13" s="14"/>
      <c r="G13" s="25"/>
      <c r="H13" s="5"/>
    </row>
    <row r="14" spans="1:8" ht="12.75">
      <c r="A14" s="12" t="s">
        <v>7</v>
      </c>
      <c r="B14" s="14"/>
      <c r="C14" s="14"/>
      <c r="D14" s="14"/>
      <c r="E14" s="14"/>
      <c r="F14" s="14"/>
      <c r="G14" s="25"/>
      <c r="H14" s="5"/>
    </row>
    <row r="15" spans="1:8" ht="13.5">
      <c r="A15" s="10" t="s">
        <v>2</v>
      </c>
      <c r="B15" s="14">
        <f>C15+F15+G15</f>
        <v>3970664</v>
      </c>
      <c r="C15" s="14">
        <f>D15+E15</f>
        <v>2917346</v>
      </c>
      <c r="D15" s="14">
        <v>2356533</v>
      </c>
      <c r="E15" s="14">
        <v>560813</v>
      </c>
      <c r="F15" s="14">
        <f>991897+28749</f>
        <v>1020646</v>
      </c>
      <c r="G15" s="25">
        <v>32672</v>
      </c>
      <c r="H15" s="5"/>
    </row>
    <row r="16" spans="1:8" ht="12.75">
      <c r="A16" s="6"/>
      <c r="B16" s="14"/>
      <c r="C16" s="14"/>
      <c r="D16" s="14"/>
      <c r="E16" s="14"/>
      <c r="F16" s="14"/>
      <c r="G16" s="25"/>
      <c r="H16" s="5"/>
    </row>
    <row r="17" spans="1:8" ht="12.75">
      <c r="A17" s="6"/>
      <c r="B17" s="14"/>
      <c r="C17" s="14"/>
      <c r="D17" s="14"/>
      <c r="E17" s="14"/>
      <c r="F17" s="14"/>
      <c r="G17" s="25"/>
      <c r="H17" s="5"/>
    </row>
    <row r="18" spans="1:8" ht="12.75">
      <c r="A18" s="11" t="s">
        <v>9</v>
      </c>
      <c r="B18" s="15">
        <f aca="true" t="shared" si="0" ref="B18:G18">B15/B12*100</f>
        <v>102.31238865403634</v>
      </c>
      <c r="C18" s="15">
        <f t="shared" si="0"/>
        <v>102.77523639552182</v>
      </c>
      <c r="D18" s="15">
        <f t="shared" si="0"/>
        <v>103.93354168265452</v>
      </c>
      <c r="E18" s="15">
        <f t="shared" si="0"/>
        <v>98.17759438958166</v>
      </c>
      <c r="F18" s="15">
        <f t="shared" si="0"/>
        <v>102.77901694679719</v>
      </c>
      <c r="G18" s="26">
        <f t="shared" si="0"/>
        <v>66.2664286873276</v>
      </c>
      <c r="H18" s="5"/>
    </row>
    <row r="19" spans="1:7" ht="13.5" thickBot="1">
      <c r="A19" s="13" t="s">
        <v>5</v>
      </c>
      <c r="B19" s="16">
        <f aca="true" t="shared" si="1" ref="B19:G19">B15-B12</f>
        <v>89742</v>
      </c>
      <c r="C19" s="16">
        <f t="shared" si="1"/>
        <v>78777</v>
      </c>
      <c r="D19" s="16">
        <f t="shared" si="1"/>
        <v>89187</v>
      </c>
      <c r="E19" s="16">
        <f t="shared" si="1"/>
        <v>-10410</v>
      </c>
      <c r="F19" s="16">
        <f t="shared" si="1"/>
        <v>27597</v>
      </c>
      <c r="G19" s="27">
        <f t="shared" si="1"/>
        <v>-16632</v>
      </c>
    </row>
    <row r="20" ht="12.75">
      <c r="A20" s="17" t="s">
        <v>17</v>
      </c>
    </row>
    <row r="21" spans="1:7" ht="12.75">
      <c r="A21" s="7"/>
      <c r="B21" s="5"/>
      <c r="C21" s="5"/>
      <c r="D21" s="5"/>
      <c r="E21" s="5"/>
      <c r="F21" s="5"/>
      <c r="G21" s="5"/>
    </row>
    <row r="22" spans="1:8" ht="12.75">
      <c r="A22" s="7" t="s">
        <v>4</v>
      </c>
      <c r="B22" s="5"/>
      <c r="C22" s="5"/>
      <c r="D22" s="5"/>
      <c r="E22" s="5"/>
      <c r="F22" s="5"/>
      <c r="G22" s="5"/>
      <c r="H22" s="5"/>
    </row>
    <row r="23" spans="2:9" ht="12.75">
      <c r="B23" s="8"/>
      <c r="C23" s="8"/>
      <c r="D23" s="8"/>
      <c r="E23" s="8"/>
      <c r="F23" s="8"/>
      <c r="G23" s="8"/>
      <c r="H23" s="8"/>
      <c r="I23" s="9"/>
    </row>
    <row r="24" spans="1:9" ht="12.75">
      <c r="A24" s="9" t="s">
        <v>12</v>
      </c>
      <c r="B24" s="8"/>
      <c r="C24" s="9"/>
      <c r="D24" s="9"/>
      <c r="E24" s="9"/>
      <c r="F24" s="9"/>
      <c r="G24" s="9"/>
      <c r="H24" s="9"/>
      <c r="I24" s="9"/>
    </row>
    <row r="25" spans="1:9" ht="12.75">
      <c r="A25" s="9" t="s">
        <v>13</v>
      </c>
      <c r="B25" s="8"/>
      <c r="C25" s="9"/>
      <c r="D25" s="9"/>
      <c r="E25" s="9"/>
      <c r="F25" s="9"/>
      <c r="G25" s="9"/>
      <c r="H25" s="9"/>
      <c r="I25" s="9"/>
    </row>
    <row r="26" spans="1:9" ht="12.75">
      <c r="A26" s="9" t="s">
        <v>23</v>
      </c>
      <c r="B26" s="8"/>
      <c r="C26" s="9"/>
      <c r="D26" s="9"/>
      <c r="E26" s="9"/>
      <c r="F26" s="9"/>
      <c r="G26" s="9"/>
      <c r="H26" s="9"/>
      <c r="I26" s="9"/>
    </row>
    <row r="27" spans="1:9" ht="12.75">
      <c r="A27" s="9" t="s">
        <v>11</v>
      </c>
      <c r="B27" s="8"/>
      <c r="C27" s="9"/>
      <c r="D27" s="9"/>
      <c r="E27" s="9"/>
      <c r="F27" s="9"/>
      <c r="G27" s="9"/>
      <c r="H27" s="9"/>
      <c r="I27" s="9"/>
    </row>
    <row r="28" spans="1:9" ht="12.75">
      <c r="A28" s="9"/>
      <c r="B28" s="8"/>
      <c r="C28" s="9"/>
      <c r="D28" s="9"/>
      <c r="E28" s="9"/>
      <c r="F28" s="9"/>
      <c r="G28" s="9"/>
      <c r="H28" s="9"/>
      <c r="I28" s="9"/>
    </row>
    <row r="29" spans="1:9" ht="12.75">
      <c r="A29" s="9" t="s">
        <v>14</v>
      </c>
      <c r="B29" s="8"/>
      <c r="C29" s="9"/>
      <c r="D29" s="9"/>
      <c r="E29" s="9"/>
      <c r="F29" s="9"/>
      <c r="G29" s="9"/>
      <c r="H29" s="9"/>
      <c r="I29" s="9"/>
    </row>
    <row r="30" spans="1:9" ht="12.75">
      <c r="A30" s="9" t="s">
        <v>25</v>
      </c>
      <c r="B30" s="8"/>
      <c r="C30" s="9"/>
      <c r="D30" s="9"/>
      <c r="E30" s="9"/>
      <c r="F30" s="9"/>
      <c r="G30" s="9"/>
      <c r="H30" s="9"/>
      <c r="I30" s="9"/>
    </row>
    <row r="31" spans="1:9" ht="12.75">
      <c r="A31" s="9"/>
      <c r="B31" s="8"/>
      <c r="C31" s="9"/>
      <c r="D31" s="9"/>
      <c r="E31" s="9"/>
      <c r="F31" s="9"/>
      <c r="G31" s="9"/>
      <c r="H31" s="9"/>
      <c r="I31" s="9"/>
    </row>
    <row r="32" ht="12.75">
      <c r="A32" t="s">
        <v>10</v>
      </c>
    </row>
    <row r="35" ht="12.75">
      <c r="A35" s="9"/>
    </row>
    <row r="36" ht="12.75">
      <c r="A36" s="9"/>
    </row>
  </sheetData>
  <sheetProtection/>
  <mergeCells count="7">
    <mergeCell ref="A4:G4"/>
    <mergeCell ref="A6:A7"/>
    <mergeCell ref="F6:F7"/>
    <mergeCell ref="G6:G7"/>
    <mergeCell ref="B6:B7"/>
    <mergeCell ref="C6:C7"/>
    <mergeCell ref="D6:E6"/>
  </mergeCells>
  <printOptions/>
  <pageMargins left="0.7874015748031497" right="0.98425196850393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Jakoubková Marie</cp:lastModifiedBy>
  <cp:lastPrinted>2012-02-16T11:02:07Z</cp:lastPrinted>
  <dcterms:created xsi:type="dcterms:W3CDTF">2002-12-17T09:32:25Z</dcterms:created>
  <dcterms:modified xsi:type="dcterms:W3CDTF">2012-04-05T11:41:38Z</dcterms:modified>
  <cp:category/>
  <cp:version/>
  <cp:contentType/>
  <cp:contentStatus/>
</cp:coreProperties>
</file>