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805" activeTab="0"/>
  </bookViews>
  <sheets>
    <sheet name="     RK-12-2012-20, př. 4  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<sst xmlns="http://schemas.openxmlformats.org/spreadsheetml/2006/main" count="35" uniqueCount="26">
  <si>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</si>
  <si>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</si>
  <si>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</si>
  <si>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</si>
  <si>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FKSP</t>
  </si>
  <si>
    <t xml:space="preserve">               počet stran: 1</t>
  </si>
  <si>
    <t>v tis. Kč</t>
  </si>
  <si>
    <t>Příspěvková organizace</t>
  </si>
  <si>
    <t xml:space="preserve">Fond odměn </t>
  </si>
  <si>
    <t>Rezervní fond</t>
  </si>
  <si>
    <t>Investiční fond</t>
  </si>
  <si>
    <t>provozní prostředky včetně doplňkové činnosti</t>
  </si>
  <si>
    <t xml:space="preserve">účetní stav </t>
  </si>
  <si>
    <t xml:space="preserve">krytí finančními prostředky </t>
  </si>
  <si>
    <t>rozdíl = krytí-účetní stav</t>
  </si>
  <si>
    <t>CELKEM</t>
  </si>
  <si>
    <t>Rozdíl ve FPKS představují půjčky zaměstnanců, které budou postupně spláceny.</t>
  </si>
  <si>
    <t>Vysočina Tourism, p. o.</t>
  </si>
  <si>
    <t>Muzeum Vysočiny Třebíč, p. o.</t>
  </si>
  <si>
    <t>Muzeum Vysočiny Pelhřimov, p. o.</t>
  </si>
  <si>
    <t>Muzeum Vysočiny Jihlava, p. o.</t>
  </si>
  <si>
    <t>Muzeum Vysočiny Havlíčkův Brod, p. o.</t>
  </si>
  <si>
    <t>Horácké divadlo Jihlava, p. o.</t>
  </si>
  <si>
    <r>
      <t xml:space="preserve">Odvětví: </t>
    </r>
    <r>
      <rPr>
        <b/>
        <sz val="10"/>
        <rFont val="Arial CE"/>
        <family val="2"/>
      </rPr>
      <t>kultura a cestovní ruch</t>
    </r>
  </si>
  <si>
    <t>Přehled stavu provozních prostředků a krytí účtů peněžních fondů k 31. 12. 2011</t>
  </si>
  <si>
    <t xml:space="preserve">     RK-12-2012-20,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</si>
</sst>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10"/>
      <name val="Arial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 applyNumberFormat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7" applyFont="1" applyFill="1">
      <alignment/>
      <protection/>
    </xf>
    <xf numFmtId="0" fontId="4" fillId="0" borderId="0" xfId="48" applyFill="1">
      <alignment/>
      <protection/>
    </xf>
    <xf numFmtId="0" fontId="2" fillId="0" borderId="10" xfId="48" applyFont="1" applyFill="1" applyBorder="1" applyAlignment="1">
      <alignment wrapText="1"/>
      <protection/>
    </xf>
    <xf numFmtId="3" fontId="4" fillId="0" borderId="11" xfId="48" applyNumberFormat="1" applyFill="1" applyBorder="1">
      <alignment/>
      <protection/>
    </xf>
    <xf numFmtId="0" fontId="4" fillId="0" borderId="0" xfId="48" applyFill="1" applyAlignment="1">
      <alignment/>
      <protection/>
    </xf>
    <xf numFmtId="0" fontId="3" fillId="0" borderId="0" xfId="48" applyFont="1" applyFill="1">
      <alignment/>
      <protection/>
    </xf>
    <xf numFmtId="0" fontId="3" fillId="0" borderId="0" xfId="47" applyFont="1" applyFill="1">
      <alignment/>
      <protection/>
    </xf>
    <xf numFmtId="0" fontId="0" fillId="0" borderId="0" xfId="47" applyFill="1">
      <alignment/>
      <protection/>
    </xf>
    <xf numFmtId="0" fontId="0" fillId="0" borderId="0" xfId="47" applyFill="1" applyAlignment="1">
      <alignment horizontal="right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0" fontId="6" fillId="0" borderId="14" xfId="47" applyFont="1" applyFill="1" applyBorder="1" applyAlignment="1">
      <alignment horizontal="center" vertical="center" wrapText="1"/>
      <protection/>
    </xf>
    <xf numFmtId="0" fontId="6" fillId="0" borderId="15" xfId="47" applyFont="1" applyFill="1" applyBorder="1" applyAlignment="1">
      <alignment horizontal="center" vertical="center" wrapText="1"/>
      <protection/>
    </xf>
    <xf numFmtId="0" fontId="6" fillId="0" borderId="0" xfId="48" applyFont="1" applyFill="1">
      <alignment/>
      <protection/>
    </xf>
    <xf numFmtId="0" fontId="2" fillId="0" borderId="16" xfId="48" applyFont="1" applyFill="1" applyBorder="1" applyAlignment="1">
      <alignment wrapText="1"/>
      <protection/>
    </xf>
    <xf numFmtId="3" fontId="4" fillId="0" borderId="17" xfId="48" applyNumberFormat="1" applyFill="1" applyBorder="1">
      <alignment/>
      <protection/>
    </xf>
    <xf numFmtId="3" fontId="4" fillId="0" borderId="18" xfId="48" applyNumberFormat="1" applyFill="1" applyBorder="1">
      <alignment/>
      <protection/>
    </xf>
    <xf numFmtId="3" fontId="4" fillId="0" borderId="19" xfId="48" applyNumberFormat="1" applyFill="1" applyBorder="1">
      <alignment/>
      <protection/>
    </xf>
    <xf numFmtId="3" fontId="4" fillId="0" borderId="20" xfId="48" applyNumberFormat="1" applyFill="1" applyBorder="1">
      <alignment/>
      <protection/>
    </xf>
    <xf numFmtId="3" fontId="4" fillId="0" borderId="21" xfId="48" applyNumberFormat="1" applyFill="1" applyBorder="1">
      <alignment/>
      <protection/>
    </xf>
    <xf numFmtId="3" fontId="4" fillId="0" borderId="22" xfId="48" applyNumberFormat="1" applyFill="1" applyBorder="1">
      <alignment/>
      <protection/>
    </xf>
    <xf numFmtId="3" fontId="4" fillId="0" borderId="23" xfId="48" applyNumberFormat="1" applyFill="1" applyBorder="1">
      <alignment/>
      <protection/>
    </xf>
    <xf numFmtId="3" fontId="4" fillId="0" borderId="0" xfId="48" applyNumberFormat="1" applyFill="1" applyBorder="1">
      <alignment/>
      <protection/>
    </xf>
    <xf numFmtId="3" fontId="8" fillId="0" borderId="12" xfId="48" applyNumberFormat="1" applyFont="1" applyFill="1" applyBorder="1">
      <alignment/>
      <protection/>
    </xf>
    <xf numFmtId="0" fontId="8" fillId="0" borderId="0" xfId="48" applyFont="1" applyFill="1">
      <alignment/>
      <protection/>
    </xf>
    <xf numFmtId="3" fontId="4" fillId="0" borderId="24" xfId="48" applyNumberFormat="1" applyFill="1" applyBorder="1">
      <alignment/>
      <protection/>
    </xf>
    <xf numFmtId="3" fontId="4" fillId="0" borderId="21" xfId="48" applyNumberFormat="1" applyFont="1" applyFill="1" applyBorder="1">
      <alignment/>
      <protection/>
    </xf>
    <xf numFmtId="3" fontId="4" fillId="0" borderId="25" xfId="48" applyNumberFormat="1" applyFill="1" applyBorder="1">
      <alignment/>
      <protection/>
    </xf>
    <xf numFmtId="4" fontId="7" fillId="0" borderId="26" xfId="48" applyNumberFormat="1" applyFont="1" applyFill="1" applyBorder="1" applyAlignment="1">
      <alignment horizontal="left" wrapText="1"/>
      <protection/>
    </xf>
    <xf numFmtId="3" fontId="4" fillId="0" borderId="19" xfId="48" applyNumberFormat="1" applyFont="1" applyFill="1" applyBorder="1">
      <alignment/>
      <protection/>
    </xf>
    <xf numFmtId="0" fontId="4" fillId="0" borderId="0" xfId="48" applyFont="1" applyFill="1" applyAlignment="1">
      <alignment horizontal="left" vertical="center" wrapText="1"/>
      <protection/>
    </xf>
    <xf numFmtId="0" fontId="5" fillId="0" borderId="0" xfId="47" applyFont="1" applyFill="1" applyAlignment="1">
      <alignment/>
      <protection/>
    </xf>
    <xf numFmtId="0" fontId="4" fillId="0" borderId="0" xfId="48" applyFill="1" applyAlignment="1">
      <alignment/>
      <protection/>
    </xf>
    <xf numFmtId="0" fontId="6" fillId="0" borderId="0" xfId="48" applyFont="1" applyFill="1" applyAlignment="1">
      <alignment horizontal="right"/>
      <protection/>
    </xf>
    <xf numFmtId="0" fontId="4" fillId="0" borderId="0" xfId="48" applyFill="1" applyAlignment="1">
      <alignment horizontal="right"/>
      <protection/>
    </xf>
    <xf numFmtId="0" fontId="6" fillId="0" borderId="0" xfId="47" applyFont="1" applyFill="1" applyAlignment="1">
      <alignment horizontal="right"/>
      <protection/>
    </xf>
    <xf numFmtId="0" fontId="6" fillId="0" borderId="27" xfId="47" applyFont="1" applyFill="1" applyBorder="1" applyAlignment="1">
      <alignment horizontal="center" vertical="center"/>
      <protection/>
    </xf>
    <xf numFmtId="0" fontId="4" fillId="0" borderId="28" xfId="48" applyFill="1" applyBorder="1" applyAlignment="1">
      <alignment/>
      <protection/>
    </xf>
    <xf numFmtId="0" fontId="6" fillId="0" borderId="29" xfId="47" applyFont="1" applyFill="1" applyBorder="1" applyAlignment="1">
      <alignment horizontal="center" vertical="center"/>
      <protection/>
    </xf>
    <xf numFmtId="0" fontId="6" fillId="0" borderId="30" xfId="48" applyFont="1" applyFill="1" applyBorder="1" applyAlignment="1">
      <alignment horizontal="center" vertical="center"/>
      <protection/>
    </xf>
    <xf numFmtId="0" fontId="6" fillId="0" borderId="31" xfId="48" applyFont="1" applyFill="1" applyBorder="1" applyAlignment="1">
      <alignment horizontal="center" vertical="center"/>
      <protection/>
    </xf>
    <xf numFmtId="0" fontId="6" fillId="0" borderId="27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normální_RK112008 výsledky pr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90" zoomScaleNormal="90" zoomScalePageLayoutView="0" workbookViewId="0" topLeftCell="A1">
      <selection activeCell="L1" sqref="L1:N1"/>
    </sheetView>
  </sheetViews>
  <sheetFormatPr defaultColWidth="9.00390625" defaultRowHeight="12.75"/>
  <cols>
    <col min="1" max="1" width="57.125" style="2" customWidth="1"/>
    <col min="2" max="2" width="9.25390625" style="2" customWidth="1"/>
    <col min="3" max="3" width="10.375" style="2" customWidth="1"/>
    <col min="4" max="4" width="10.625" style="2" customWidth="1"/>
    <col min="5" max="5" width="9.75390625" style="2" customWidth="1"/>
    <col min="6" max="6" width="10.75390625" style="2" customWidth="1"/>
    <col min="7" max="7" width="9.75390625" style="2" customWidth="1"/>
    <col min="8" max="8" width="9.625" style="2" customWidth="1"/>
    <col min="9" max="9" width="10.375" style="2" bestFit="1" customWidth="1"/>
    <col min="10" max="10" width="9.875" style="2" customWidth="1"/>
    <col min="11" max="11" width="9.75390625" style="2" customWidth="1"/>
    <col min="12" max="12" width="10.375" style="2" bestFit="1" customWidth="1"/>
    <col min="13" max="13" width="10.125" style="2" customWidth="1"/>
    <col min="14" max="14" width="12.125" style="2" customWidth="1"/>
    <col min="15" max="16384" width="9.125" style="2" customWidth="1"/>
  </cols>
  <sheetData>
    <row r="1" spans="1:14" ht="12.75" customHeight="1">
      <c r="A1" s="32" t="s">
        <v>24</v>
      </c>
      <c r="B1" s="33"/>
      <c r="C1" s="33"/>
      <c r="D1" s="33"/>
      <c r="L1" s="34" t="s">
        <v>25</v>
      </c>
      <c r="M1" s="35"/>
      <c r="N1" s="35"/>
    </row>
    <row r="2" spans="5:15" s="6" customFormat="1" ht="12.75" customHeight="1">
      <c r="E2" s="7"/>
      <c r="F2" s="7"/>
      <c r="G2" s="7"/>
      <c r="H2" s="7"/>
      <c r="I2" s="7"/>
      <c r="J2" s="7"/>
      <c r="K2" s="7"/>
      <c r="L2" s="7"/>
      <c r="M2" s="36" t="s">
        <v>5</v>
      </c>
      <c r="N2" s="35"/>
      <c r="O2" s="5"/>
    </row>
    <row r="3" spans="1:14" ht="12.75" customHeight="1" thickBot="1">
      <c r="A3" s="1" t="s">
        <v>23</v>
      </c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6</v>
      </c>
    </row>
    <row r="4" spans="1:14" ht="12.75" customHeight="1" thickBot="1">
      <c r="A4" s="37" t="s">
        <v>7</v>
      </c>
      <c r="B4" s="39" t="s">
        <v>8</v>
      </c>
      <c r="C4" s="40"/>
      <c r="D4" s="41"/>
      <c r="E4" s="39" t="s">
        <v>9</v>
      </c>
      <c r="F4" s="40"/>
      <c r="G4" s="41"/>
      <c r="H4" s="39" t="s">
        <v>10</v>
      </c>
      <c r="I4" s="40"/>
      <c r="J4" s="41"/>
      <c r="K4" s="39" t="s">
        <v>4</v>
      </c>
      <c r="L4" s="40"/>
      <c r="M4" s="41"/>
      <c r="N4" s="42" t="s">
        <v>11</v>
      </c>
    </row>
    <row r="5" spans="1:14" s="14" customFormat="1" ht="54" customHeight="1" thickBot="1">
      <c r="A5" s="38"/>
      <c r="B5" s="10" t="s">
        <v>12</v>
      </c>
      <c r="C5" s="11" t="s">
        <v>13</v>
      </c>
      <c r="D5" s="12" t="s">
        <v>14</v>
      </c>
      <c r="E5" s="13" t="s">
        <v>12</v>
      </c>
      <c r="F5" s="11" t="s">
        <v>13</v>
      </c>
      <c r="G5" s="12" t="s">
        <v>14</v>
      </c>
      <c r="H5" s="13" t="s">
        <v>12</v>
      </c>
      <c r="I5" s="11" t="s">
        <v>13</v>
      </c>
      <c r="J5" s="12" t="s">
        <v>14</v>
      </c>
      <c r="K5" s="13" t="s">
        <v>12</v>
      </c>
      <c r="L5" s="11" t="s">
        <v>13</v>
      </c>
      <c r="M5" s="12" t="s">
        <v>14</v>
      </c>
      <c r="N5" s="38"/>
    </row>
    <row r="6" spans="1:14" ht="12.75" customHeight="1">
      <c r="A6" s="15" t="s">
        <v>22</v>
      </c>
      <c r="B6" s="16">
        <v>939.69</v>
      </c>
      <c r="C6" s="17">
        <v>939.69</v>
      </c>
      <c r="D6" s="18">
        <f aca="true" t="shared" si="0" ref="D6:D15">C6-B6</f>
        <v>0</v>
      </c>
      <c r="E6" s="19">
        <v>1227.44</v>
      </c>
      <c r="F6" s="17">
        <v>1227</v>
      </c>
      <c r="G6" s="27">
        <f aca="true" t="shared" si="1" ref="G6:G15">F6-E6</f>
        <v>-0.44000000000005457</v>
      </c>
      <c r="H6" s="16">
        <v>3072.57</v>
      </c>
      <c r="I6" s="17">
        <v>3072.57</v>
      </c>
      <c r="J6" s="18">
        <f aca="true" t="shared" si="2" ref="J6:J15">I6-H6</f>
        <v>0</v>
      </c>
      <c r="K6" s="19">
        <v>185.6</v>
      </c>
      <c r="L6" s="17">
        <v>159.11</v>
      </c>
      <c r="M6" s="20">
        <f aca="true" t="shared" si="3" ref="M6:M15">L6-K6</f>
        <v>-26.48999999999998</v>
      </c>
      <c r="N6" s="21">
        <v>5598.67</v>
      </c>
    </row>
    <row r="7" spans="1:14" ht="12.75" customHeight="1">
      <c r="A7" s="15" t="s">
        <v>0</v>
      </c>
      <c r="B7" s="16">
        <v>224.73</v>
      </c>
      <c r="C7" s="17">
        <v>224.73</v>
      </c>
      <c r="D7" s="18">
        <f t="shared" si="0"/>
        <v>0</v>
      </c>
      <c r="E7" s="19">
        <v>203.05</v>
      </c>
      <c r="F7" s="17">
        <v>203.05</v>
      </c>
      <c r="G7" s="20">
        <f t="shared" si="1"/>
        <v>0</v>
      </c>
      <c r="H7" s="16">
        <v>494.95</v>
      </c>
      <c r="I7" s="17">
        <v>494.95</v>
      </c>
      <c r="J7" s="18">
        <f t="shared" si="2"/>
        <v>0</v>
      </c>
      <c r="K7" s="19">
        <v>132.83</v>
      </c>
      <c r="L7" s="17">
        <v>114.77</v>
      </c>
      <c r="M7" s="20">
        <f t="shared" si="3"/>
        <v>-18.060000000000016</v>
      </c>
      <c r="N7" s="21">
        <v>1588.36</v>
      </c>
    </row>
    <row r="8" spans="1:14" ht="12.75" customHeight="1">
      <c r="A8" s="15" t="s">
        <v>3</v>
      </c>
      <c r="B8" s="16">
        <v>326.03</v>
      </c>
      <c r="C8" s="17">
        <v>326.03</v>
      </c>
      <c r="D8" s="18">
        <f t="shared" si="0"/>
        <v>0</v>
      </c>
      <c r="E8" s="19">
        <v>560.24</v>
      </c>
      <c r="F8" s="17">
        <v>560.24</v>
      </c>
      <c r="G8" s="20">
        <f>F8-E8</f>
        <v>0</v>
      </c>
      <c r="H8" s="16">
        <v>620.46</v>
      </c>
      <c r="I8" s="17">
        <v>620.46</v>
      </c>
      <c r="J8" s="18">
        <f>I8-H8</f>
        <v>0</v>
      </c>
      <c r="K8" s="19">
        <v>7.9</v>
      </c>
      <c r="L8" s="17">
        <v>4.61</v>
      </c>
      <c r="M8" s="20">
        <f>L8-K8</f>
        <v>-3.29</v>
      </c>
      <c r="N8" s="21">
        <v>194.39</v>
      </c>
    </row>
    <row r="9" spans="1:14" ht="12.75" customHeight="1">
      <c r="A9" s="15" t="s">
        <v>1</v>
      </c>
      <c r="B9" s="16">
        <v>146.96</v>
      </c>
      <c r="C9" s="17">
        <v>146.96</v>
      </c>
      <c r="D9" s="18">
        <f t="shared" si="0"/>
        <v>0</v>
      </c>
      <c r="E9" s="19">
        <v>65.26</v>
      </c>
      <c r="F9" s="17">
        <v>65.26</v>
      </c>
      <c r="G9" s="20">
        <f>F9-E9</f>
        <v>0</v>
      </c>
      <c r="H9" s="16">
        <v>107</v>
      </c>
      <c r="I9" s="17">
        <v>107</v>
      </c>
      <c r="J9" s="18">
        <f t="shared" si="2"/>
        <v>0</v>
      </c>
      <c r="K9" s="19">
        <v>82.72</v>
      </c>
      <c r="L9" s="17">
        <v>73.58</v>
      </c>
      <c r="M9" s="20">
        <f t="shared" si="3"/>
        <v>-9.14</v>
      </c>
      <c r="N9" s="21">
        <v>192.79</v>
      </c>
    </row>
    <row r="10" spans="1:14" ht="12.75" customHeight="1">
      <c r="A10" s="15" t="s">
        <v>2</v>
      </c>
      <c r="B10" s="16">
        <v>152.482</v>
      </c>
      <c r="C10" s="17">
        <v>152.482</v>
      </c>
      <c r="D10" s="18">
        <f t="shared" si="0"/>
        <v>0</v>
      </c>
      <c r="E10" s="19">
        <v>157.76</v>
      </c>
      <c r="F10" s="17">
        <v>157.763</v>
      </c>
      <c r="G10" s="20">
        <f t="shared" si="1"/>
        <v>0.0030000000000143245</v>
      </c>
      <c r="H10" s="16">
        <v>938.1457</v>
      </c>
      <c r="I10" s="17">
        <v>938.1457</v>
      </c>
      <c r="J10" s="18">
        <f t="shared" si="2"/>
        <v>0</v>
      </c>
      <c r="K10" s="19">
        <v>94.19626</v>
      </c>
      <c r="L10" s="17">
        <v>94.19626</v>
      </c>
      <c r="M10" s="20">
        <f t="shared" si="3"/>
        <v>0</v>
      </c>
      <c r="N10" s="21">
        <v>164.7</v>
      </c>
    </row>
    <row r="11" spans="1:14" ht="12.75" customHeight="1">
      <c r="A11" s="15" t="s">
        <v>21</v>
      </c>
      <c r="B11" s="16">
        <v>0</v>
      </c>
      <c r="C11" s="17">
        <v>0</v>
      </c>
      <c r="D11" s="18">
        <f t="shared" si="0"/>
        <v>0</v>
      </c>
      <c r="E11" s="19">
        <v>193.86</v>
      </c>
      <c r="F11" s="17">
        <v>193.86</v>
      </c>
      <c r="G11" s="20">
        <f t="shared" si="1"/>
        <v>0</v>
      </c>
      <c r="H11" s="16">
        <v>29.07</v>
      </c>
      <c r="I11" s="17">
        <v>29.07</v>
      </c>
      <c r="J11" s="18">
        <f t="shared" si="2"/>
        <v>0</v>
      </c>
      <c r="K11" s="19">
        <v>16.4</v>
      </c>
      <c r="L11" s="17">
        <v>14.07</v>
      </c>
      <c r="M11" s="20">
        <f t="shared" si="3"/>
        <v>-2.3299999999999983</v>
      </c>
      <c r="N11" s="21">
        <v>459.85</v>
      </c>
    </row>
    <row r="12" spans="1:14" ht="12.75" customHeight="1">
      <c r="A12" s="15" t="s">
        <v>20</v>
      </c>
      <c r="B12" s="16">
        <v>365.51</v>
      </c>
      <c r="C12" s="17">
        <v>365.51</v>
      </c>
      <c r="D12" s="18">
        <f t="shared" si="0"/>
        <v>0</v>
      </c>
      <c r="E12" s="19">
        <v>827.31</v>
      </c>
      <c r="F12" s="17">
        <v>827.31</v>
      </c>
      <c r="G12" s="20">
        <f t="shared" si="1"/>
        <v>0</v>
      </c>
      <c r="H12" s="16">
        <v>463.14</v>
      </c>
      <c r="I12" s="17">
        <v>463.14</v>
      </c>
      <c r="J12" s="30">
        <f t="shared" si="2"/>
        <v>0</v>
      </c>
      <c r="K12" s="19">
        <v>326.31</v>
      </c>
      <c r="L12" s="17">
        <v>289.96</v>
      </c>
      <c r="M12" s="20">
        <f t="shared" si="3"/>
        <v>-36.35000000000002</v>
      </c>
      <c r="N12" s="21">
        <v>741.2</v>
      </c>
    </row>
    <row r="13" spans="1:14" ht="12.75" customHeight="1">
      <c r="A13" s="15" t="s">
        <v>19</v>
      </c>
      <c r="B13" s="16">
        <v>153.76</v>
      </c>
      <c r="C13" s="17">
        <v>153.76</v>
      </c>
      <c r="D13" s="18">
        <f t="shared" si="0"/>
        <v>0</v>
      </c>
      <c r="E13" s="19">
        <v>566.81</v>
      </c>
      <c r="F13" s="17">
        <v>566.81</v>
      </c>
      <c r="G13" s="20">
        <f t="shared" si="1"/>
        <v>0</v>
      </c>
      <c r="H13" s="16">
        <v>183.5</v>
      </c>
      <c r="I13" s="17">
        <v>183.5</v>
      </c>
      <c r="J13" s="18">
        <f t="shared" si="2"/>
        <v>0</v>
      </c>
      <c r="K13" s="19">
        <v>119.19</v>
      </c>
      <c r="L13" s="17">
        <v>114.81</v>
      </c>
      <c r="M13" s="20">
        <f t="shared" si="3"/>
        <v>-4.3799999999999955</v>
      </c>
      <c r="N13" s="21">
        <v>765.5</v>
      </c>
    </row>
    <row r="14" spans="1:14" ht="12.75" customHeight="1">
      <c r="A14" s="15" t="s">
        <v>18</v>
      </c>
      <c r="B14" s="16">
        <v>95.96</v>
      </c>
      <c r="C14" s="17">
        <v>95.96</v>
      </c>
      <c r="D14" s="18">
        <f t="shared" si="0"/>
        <v>0</v>
      </c>
      <c r="E14" s="19">
        <v>20.26</v>
      </c>
      <c r="F14" s="17">
        <v>20.26</v>
      </c>
      <c r="G14" s="20">
        <f t="shared" si="1"/>
        <v>0</v>
      </c>
      <c r="H14" s="16">
        <v>235.93</v>
      </c>
      <c r="I14" s="17">
        <v>235.93</v>
      </c>
      <c r="J14" s="18">
        <f t="shared" si="2"/>
        <v>0</v>
      </c>
      <c r="K14" s="19">
        <v>19.96</v>
      </c>
      <c r="L14" s="17">
        <v>19.39</v>
      </c>
      <c r="M14" s="27">
        <f t="shared" si="3"/>
        <v>-0.5700000000000003</v>
      </c>
      <c r="N14" s="21">
        <v>828.21</v>
      </c>
    </row>
    <row r="15" spans="1:14" ht="12.75" customHeight="1" thickBot="1">
      <c r="A15" s="3" t="s">
        <v>17</v>
      </c>
      <c r="B15" s="22">
        <v>53</v>
      </c>
      <c r="C15" s="4">
        <v>0</v>
      </c>
      <c r="D15" s="26">
        <f t="shared" si="0"/>
        <v>-53</v>
      </c>
      <c r="E15" s="4">
        <v>631</v>
      </c>
      <c r="F15" s="4">
        <v>0</v>
      </c>
      <c r="G15" s="23">
        <f t="shared" si="1"/>
        <v>-631</v>
      </c>
      <c r="H15" s="22">
        <v>875</v>
      </c>
      <c r="I15" s="4">
        <v>723</v>
      </c>
      <c r="J15" s="26">
        <f t="shared" si="2"/>
        <v>-152</v>
      </c>
      <c r="K15" s="4">
        <v>42</v>
      </c>
      <c r="L15" s="4">
        <v>41</v>
      </c>
      <c r="M15" s="23">
        <f t="shared" si="3"/>
        <v>-1</v>
      </c>
      <c r="N15" s="28">
        <v>-837</v>
      </c>
    </row>
    <row r="16" spans="1:14" s="25" customFormat="1" ht="12.75" customHeight="1" thickBot="1">
      <c r="A16" s="29" t="s">
        <v>15</v>
      </c>
      <c r="B16" s="24">
        <f aca="true" t="shared" si="4" ref="B16:N16">SUM(B6:B15)</f>
        <v>2458.1220000000003</v>
      </c>
      <c r="C16" s="24">
        <f t="shared" si="4"/>
        <v>2405.1220000000003</v>
      </c>
      <c r="D16" s="24">
        <f t="shared" si="4"/>
        <v>-53</v>
      </c>
      <c r="E16" s="24">
        <f t="shared" si="4"/>
        <v>4452.99</v>
      </c>
      <c r="F16" s="24">
        <f t="shared" si="4"/>
        <v>3821.5530000000003</v>
      </c>
      <c r="G16" s="24">
        <f t="shared" si="4"/>
        <v>-631.437</v>
      </c>
      <c r="H16" s="24">
        <f t="shared" si="4"/>
        <v>7019.7657</v>
      </c>
      <c r="I16" s="24">
        <f t="shared" si="4"/>
        <v>6867.7657</v>
      </c>
      <c r="J16" s="24">
        <f t="shared" si="4"/>
        <v>-152</v>
      </c>
      <c r="K16" s="24">
        <f t="shared" si="4"/>
        <v>1027.10626</v>
      </c>
      <c r="L16" s="24">
        <f t="shared" si="4"/>
        <v>925.49626</v>
      </c>
      <c r="M16" s="24">
        <f t="shared" si="4"/>
        <v>-101.61000000000001</v>
      </c>
      <c r="N16" s="24">
        <f t="shared" si="4"/>
        <v>9696.670000000002</v>
      </c>
    </row>
    <row r="17" ht="12.75" customHeight="1"/>
    <row r="18" spans="1:14" ht="15.75" customHeight="1">
      <c r="A18" s="31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</sheetData>
  <sheetProtection/>
  <mergeCells count="10">
    <mergeCell ref="A18:N18"/>
    <mergeCell ref="A1:D1"/>
    <mergeCell ref="L1:N1"/>
    <mergeCell ref="M2:N2"/>
    <mergeCell ref="A4:A5"/>
    <mergeCell ref="B4:D4"/>
    <mergeCell ref="E4:G4"/>
    <mergeCell ref="H4:J4"/>
    <mergeCell ref="N4:N5"/>
    <mergeCell ref="K4:M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landscape" paperSize="9" scale="6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2012-03-12T10:38:42Z</cp:lastPrinted>
  <dcterms:created xsi:type="dcterms:W3CDTF">2005-05-05T05:50:46Z</dcterms:created>
  <dcterms:modified xsi:type="dcterms:W3CDTF">2012-03-15T14:27:47Z</dcterms:modified>
  <cp:category/>
  <cp:version/>
  <cp:contentType/>
  <cp:contentStatus/>
</cp:coreProperties>
</file>