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K-12-2012-16, př. 5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<sst xmlns="http://schemas.openxmlformats.org/spreadsheetml/2006/main" count="50" uniqueCount="41">
  <si>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 xml:space="preserve">rok </t>
  </si>
  <si>
    <t>pojištěné  riziko</t>
  </si>
  <si>
    <t>odpovědnost</t>
  </si>
  <si>
    <t>vyplacené pojistné plnění v Kč</t>
  </si>
  <si>
    <t xml:space="preserve">počet škod </t>
  </si>
  <si>
    <t xml:space="preserve"> spoluúčast  v Kč</t>
  </si>
  <si>
    <t xml:space="preserve">1 x neprokázáno zavinění </t>
  </si>
  <si>
    <t xml:space="preserve">Poznámka  -  z toho: </t>
  </si>
  <si>
    <t>5 x neprokázáno  zavinění</t>
  </si>
  <si>
    <t>celkem poj. období od 2008 až 2012</t>
  </si>
  <si>
    <t>2 x neprokázano zavinění</t>
  </si>
  <si>
    <t>1 x poškozený nedoložil požadované doklady</t>
  </si>
  <si>
    <t xml:space="preserve">2 x škoda mimo dobu retroaktivního krytí - nelikvidní </t>
  </si>
  <si>
    <t>celkem poj. období od 2004 až 2007</t>
  </si>
  <si>
    <t>spoluůčast v tomto období 20 000 Kč</t>
  </si>
  <si>
    <t>spoluúčast v tomto období 1 000 Kč</t>
  </si>
  <si>
    <t>příspěvková organizace</t>
  </si>
  <si>
    <t xml:space="preserve">pojistné období </t>
  </si>
  <si>
    <t>2004 - 2007</t>
  </si>
  <si>
    <t>pojistné v Kč</t>
  </si>
  <si>
    <t xml:space="preserve">NE Jihlava </t>
  </si>
  <si>
    <t>NE Havl. Brod</t>
  </si>
  <si>
    <t>NE Pelhřimov</t>
  </si>
  <si>
    <t>NE Nové Město n/M.</t>
  </si>
  <si>
    <t>NE Trebíč</t>
  </si>
  <si>
    <t>ZZS kraje Vysočina *</t>
  </si>
  <si>
    <t xml:space="preserve">* před vznikem ZZS kraje Vysočina, pět samostatných příspěvkových organizací </t>
  </si>
  <si>
    <t>SUM roční pojistné</t>
  </si>
  <si>
    <t>SUM pojistné za celé pojistné období **</t>
  </si>
  <si>
    <t>** zdravotnictví součástí pojistného programu kraje od 1.1.2004</t>
  </si>
  <si>
    <t>zdravot bylo součástí pojistného programu kraje od 1.1.2004</t>
  </si>
  <si>
    <t>2008 - 2011</t>
  </si>
  <si>
    <t>rok pojištění</t>
  </si>
  <si>
    <t>průměrný škodný průběh v %</t>
  </si>
  <si>
    <t>průměrný škodný průběh za období 2004-2011</t>
  </si>
  <si>
    <t>škod průběh v %</t>
  </si>
  <si>
    <t>škodný průběh vyjádřen poměrem uhrazeného pojistného ku uhrazenému odškodnění v daném roce a období uvedeno v  %</t>
  </si>
  <si>
    <t>1 x záloha, 1x neprokáz. zavin., 1x zamítnuto u soudu</t>
  </si>
  <si>
    <t>Zdravotnictví - "odpovědnost" - přehled vyplacených škod a úhrada pojistného za období 2004 - 2011 :</t>
  </si>
  <si>
    <t>počet stran: 1</t>
  </si>
  <si>
    <t>RK-12-2012-16, př. 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</si>
</sst>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0"/>
    <numFmt numFmtId="174" formatCode="0.0000"/>
    <numFmt numFmtId="175" formatCode="0.000"/>
    <numFmt numFmtId="176" formatCode="0.0"/>
    <numFmt numFmtId="177" formatCode="0.000000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wrapText="1"/>
    </xf>
    <xf numFmtId="3" fontId="2" fillId="0" borderId="12" xfId="0" applyNumberFormat="1" applyFon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176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3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left"/>
    </xf>
    <xf numFmtId="0" fontId="0" fillId="0" borderId="25" xfId="0" applyBorder="1" applyAlignment="1">
      <alignment horizontal="left"/>
    </xf>
    <xf numFmtId="176" fontId="0" fillId="0" borderId="25" xfId="0" applyNumberFormat="1" applyFont="1" applyFill="1" applyBorder="1" applyAlignment="1">
      <alignment horizontal="center" vertical="center" wrapText="1"/>
    </xf>
    <xf numFmtId="176" fontId="0" fillId="0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2" fillId="0" borderId="3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8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2.28125" style="0" customWidth="1"/>
    <col min="2" max="2" width="18.140625" style="0" customWidth="1"/>
    <col min="3" max="3" width="19.28125" style="0" customWidth="1"/>
    <col min="4" max="4" width="22.8515625" style="0" customWidth="1"/>
    <col min="5" max="5" width="14.00390625" style="3" customWidth="1"/>
    <col min="6" max="6" width="9.57421875" style="1" customWidth="1"/>
    <col min="7" max="7" width="9.57421875" style="0" bestFit="1" customWidth="1"/>
    <col min="8" max="8" width="11.57421875" style="0" bestFit="1" customWidth="1"/>
  </cols>
  <sheetData>
    <row r="1" spans="10:11" ht="14.25">
      <c r="J1" s="56"/>
      <c r="K1" s="57" t="s">
        <v>40</v>
      </c>
    </row>
    <row r="2" spans="10:11" ht="14.25">
      <c r="J2" s="56"/>
      <c r="K2" s="57" t="s">
        <v>39</v>
      </c>
    </row>
    <row r="4" spans="2:14" ht="15">
      <c r="B4" s="63" t="s">
        <v>38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ht="13.5" thickBot="1"/>
    <row r="6" spans="2:11" s="6" customFormat="1" ht="26.25" thickBot="1">
      <c r="B6" s="49" t="s">
        <v>0</v>
      </c>
      <c r="C6" s="49" t="s">
        <v>1</v>
      </c>
      <c r="D6" s="49" t="s">
        <v>3</v>
      </c>
      <c r="E6" s="50" t="s">
        <v>5</v>
      </c>
      <c r="F6" s="49" t="s">
        <v>4</v>
      </c>
      <c r="G6" s="69" t="s">
        <v>7</v>
      </c>
      <c r="H6" s="70"/>
      <c r="I6" s="70"/>
      <c r="J6" s="70"/>
      <c r="K6" s="71"/>
    </row>
    <row r="7" spans="2:11" ht="12.75">
      <c r="B7" s="27">
        <v>2012</v>
      </c>
      <c r="C7" s="28" t="s">
        <v>2</v>
      </c>
      <c r="D7" s="25"/>
      <c r="E7" s="29"/>
      <c r="F7" s="30">
        <v>2</v>
      </c>
      <c r="G7" s="72"/>
      <c r="H7" s="72"/>
      <c r="I7" s="72"/>
      <c r="J7" s="72"/>
      <c r="K7" s="73"/>
    </row>
    <row r="8" spans="2:11" ht="12.75">
      <c r="B8" s="31">
        <v>2011</v>
      </c>
      <c r="C8" s="23" t="s">
        <v>2</v>
      </c>
      <c r="D8" s="24">
        <v>299656</v>
      </c>
      <c r="E8" s="24">
        <v>81000</v>
      </c>
      <c r="F8" s="23">
        <v>6</v>
      </c>
      <c r="G8" s="67" t="s">
        <v>6</v>
      </c>
      <c r="H8" s="67"/>
      <c r="I8" s="67"/>
      <c r="J8" s="67"/>
      <c r="K8" s="68"/>
    </row>
    <row r="9" spans="2:11" ht="12.75">
      <c r="B9" s="31">
        <v>2010</v>
      </c>
      <c r="C9" s="23" t="s">
        <v>2</v>
      </c>
      <c r="D9" s="24">
        <v>2525656</v>
      </c>
      <c r="E9" s="24">
        <v>104000</v>
      </c>
      <c r="F9" s="23">
        <v>12</v>
      </c>
      <c r="G9" s="64" t="s">
        <v>37</v>
      </c>
      <c r="H9" s="65"/>
      <c r="I9" s="65"/>
      <c r="J9" s="65"/>
      <c r="K9" s="66"/>
    </row>
    <row r="10" spans="2:11" ht="12.75">
      <c r="B10" s="31">
        <v>2009</v>
      </c>
      <c r="C10" s="23" t="s">
        <v>2</v>
      </c>
      <c r="D10" s="24">
        <v>1015541</v>
      </c>
      <c r="E10" s="24">
        <v>101000</v>
      </c>
      <c r="F10" s="23">
        <v>15</v>
      </c>
      <c r="G10" s="67" t="s">
        <v>8</v>
      </c>
      <c r="H10" s="67"/>
      <c r="I10" s="67"/>
      <c r="J10" s="67"/>
      <c r="K10" s="68"/>
    </row>
    <row r="11" spans="2:11" ht="13.5" thickBot="1">
      <c r="B11" s="32">
        <v>2008</v>
      </c>
      <c r="C11" s="26" t="s">
        <v>2</v>
      </c>
      <c r="D11" s="33">
        <v>42497</v>
      </c>
      <c r="E11" s="33">
        <v>4000</v>
      </c>
      <c r="F11" s="26">
        <v>4</v>
      </c>
      <c r="G11" s="58"/>
      <c r="H11" s="58"/>
      <c r="I11" s="58"/>
      <c r="J11" s="58"/>
      <c r="K11" s="59"/>
    </row>
    <row r="12" spans="2:11" s="2" customFormat="1" ht="13.5" thickBot="1">
      <c r="B12" s="60" t="s">
        <v>9</v>
      </c>
      <c r="C12" s="61"/>
      <c r="D12" s="4">
        <f>SUM(D8:D11)</f>
        <v>3883350</v>
      </c>
      <c r="E12" s="4">
        <f>SUM(E8:E11)</f>
        <v>290000</v>
      </c>
      <c r="F12" s="5">
        <f>SUM(F7:F11)</f>
        <v>39</v>
      </c>
      <c r="G12" s="60" t="s">
        <v>14</v>
      </c>
      <c r="H12" s="61"/>
      <c r="I12" s="61"/>
      <c r="J12" s="61"/>
      <c r="K12" s="62"/>
    </row>
    <row r="13" spans="2:4" ht="13.5" thickBot="1">
      <c r="B13" s="1"/>
      <c r="C13" s="1"/>
      <c r="D13" s="3"/>
    </row>
    <row r="14" spans="2:11" ht="12.75">
      <c r="B14" s="45">
        <v>2007</v>
      </c>
      <c r="C14" s="28" t="s">
        <v>2</v>
      </c>
      <c r="D14" s="46">
        <v>3210793</v>
      </c>
      <c r="E14" s="46">
        <v>8000</v>
      </c>
      <c r="F14" s="28">
        <v>9</v>
      </c>
      <c r="G14" s="75" t="s">
        <v>11</v>
      </c>
      <c r="H14" s="75"/>
      <c r="I14" s="75"/>
      <c r="J14" s="75"/>
      <c r="K14" s="76"/>
    </row>
    <row r="15" spans="2:11" ht="12.75">
      <c r="B15" s="31">
        <v>2006</v>
      </c>
      <c r="C15" s="23" t="s">
        <v>2</v>
      </c>
      <c r="D15" s="24">
        <v>746813</v>
      </c>
      <c r="E15" s="24">
        <v>13000</v>
      </c>
      <c r="F15" s="24">
        <v>15</v>
      </c>
      <c r="G15" s="67" t="s">
        <v>10</v>
      </c>
      <c r="H15" s="67"/>
      <c r="I15" s="67"/>
      <c r="J15" s="67"/>
      <c r="K15" s="68"/>
    </row>
    <row r="16" spans="2:11" ht="12.75">
      <c r="B16" s="31">
        <v>2005</v>
      </c>
      <c r="C16" s="23" t="s">
        <v>2</v>
      </c>
      <c r="D16" s="24">
        <v>189264</v>
      </c>
      <c r="E16" s="24">
        <v>11000</v>
      </c>
      <c r="F16" s="23">
        <v>11</v>
      </c>
      <c r="G16" s="92"/>
      <c r="H16" s="92"/>
      <c r="I16" s="92"/>
      <c r="J16" s="92"/>
      <c r="K16" s="93"/>
    </row>
    <row r="17" spans="2:11" ht="12.75">
      <c r="B17" s="31">
        <v>2004</v>
      </c>
      <c r="C17" s="23" t="s">
        <v>2</v>
      </c>
      <c r="D17" s="24">
        <v>33589</v>
      </c>
      <c r="E17" s="24">
        <v>6000</v>
      </c>
      <c r="F17" s="23">
        <v>8</v>
      </c>
      <c r="G17" s="67" t="s">
        <v>12</v>
      </c>
      <c r="H17" s="67"/>
      <c r="I17" s="67"/>
      <c r="J17" s="67"/>
      <c r="K17" s="68"/>
    </row>
    <row r="18" spans="2:11" ht="13.5" thickBot="1">
      <c r="B18" s="32">
        <v>2003</v>
      </c>
      <c r="C18" s="90" t="s">
        <v>30</v>
      </c>
      <c r="D18" s="90"/>
      <c r="E18" s="90"/>
      <c r="F18" s="90"/>
      <c r="G18" s="58"/>
      <c r="H18" s="58"/>
      <c r="I18" s="58"/>
      <c r="J18" s="58"/>
      <c r="K18" s="59"/>
    </row>
    <row r="19" spans="2:11" s="2" customFormat="1" ht="13.5" thickBot="1">
      <c r="B19" s="88" t="s">
        <v>13</v>
      </c>
      <c r="C19" s="89"/>
      <c r="D19" s="7">
        <f>SUM(D14:D18)</f>
        <v>4180459</v>
      </c>
      <c r="E19" s="22">
        <f>SUM(E14:E18)</f>
        <v>38000</v>
      </c>
      <c r="F19" s="44">
        <f>SUM(F14:F18)</f>
        <v>43</v>
      </c>
      <c r="G19" s="89" t="s">
        <v>15</v>
      </c>
      <c r="H19" s="89"/>
      <c r="I19" s="89"/>
      <c r="J19" s="89"/>
      <c r="K19" s="91"/>
    </row>
    <row r="20" ht="12.75">
      <c r="B20" s="1"/>
    </row>
    <row r="21" spans="2:11" ht="13.5" thickBot="1">
      <c r="B21" s="1"/>
      <c r="F21" s="86" t="s">
        <v>36</v>
      </c>
      <c r="G21" s="87"/>
      <c r="H21" s="87"/>
      <c r="I21" s="87"/>
      <c r="J21" s="87"/>
      <c r="K21" s="87"/>
    </row>
    <row r="22" spans="2:11" ht="13.5" customHeight="1" thickBot="1">
      <c r="B22" s="80" t="s">
        <v>16</v>
      </c>
      <c r="C22" s="82" t="s">
        <v>17</v>
      </c>
      <c r="D22" s="83"/>
      <c r="E22" s="14"/>
      <c r="F22" s="87"/>
      <c r="G22" s="87"/>
      <c r="H22" s="87"/>
      <c r="I22" s="87"/>
      <c r="J22" s="87"/>
      <c r="K22" s="87"/>
    </row>
    <row r="23" spans="2:8" ht="39" thickBot="1">
      <c r="B23" s="81"/>
      <c r="C23" s="51" t="s">
        <v>18</v>
      </c>
      <c r="D23" s="52" t="s">
        <v>31</v>
      </c>
      <c r="E23" s="14"/>
      <c r="F23" s="53" t="s">
        <v>32</v>
      </c>
      <c r="G23" s="53" t="s">
        <v>35</v>
      </c>
      <c r="H23" s="54" t="s">
        <v>33</v>
      </c>
    </row>
    <row r="24" spans="2:8" ht="13.5" thickBot="1">
      <c r="B24" s="81"/>
      <c r="C24" s="8" t="s">
        <v>19</v>
      </c>
      <c r="D24" s="9" t="s">
        <v>19</v>
      </c>
      <c r="E24" s="14"/>
      <c r="F24" s="16">
        <v>2004</v>
      </c>
      <c r="G24" s="17">
        <f>D17/C31*100</f>
        <v>2.5945846571207207</v>
      </c>
      <c r="H24" s="77">
        <f>(G24+G25+G26+G27)/4</f>
        <v>80.7299620494971</v>
      </c>
    </row>
    <row r="25" spans="2:8" ht="12.75">
      <c r="B25" s="36" t="s">
        <v>20</v>
      </c>
      <c r="C25" s="37">
        <v>243486</v>
      </c>
      <c r="D25" s="38">
        <v>1314901</v>
      </c>
      <c r="E25" s="34"/>
      <c r="F25" s="18">
        <v>2005</v>
      </c>
      <c r="G25" s="15">
        <f>D16/C31*100</f>
        <v>14.619710933498947</v>
      </c>
      <c r="H25" s="78"/>
    </row>
    <row r="26" spans="2:8" ht="12.75">
      <c r="B26" s="39" t="s">
        <v>21</v>
      </c>
      <c r="C26" s="35">
        <v>202144</v>
      </c>
      <c r="D26" s="40">
        <v>2339036</v>
      </c>
      <c r="E26" s="34"/>
      <c r="F26" s="18">
        <v>2006</v>
      </c>
      <c r="G26" s="15">
        <f>D15/C31*100</f>
        <v>57.687622481714165</v>
      </c>
      <c r="H26" s="78"/>
    </row>
    <row r="27" spans="2:8" ht="13.5" thickBot="1">
      <c r="B27" s="39" t="s">
        <v>22</v>
      </c>
      <c r="C27" s="35">
        <v>154287</v>
      </c>
      <c r="D27" s="40">
        <v>1075339</v>
      </c>
      <c r="E27" s="34"/>
      <c r="F27" s="19">
        <v>2007</v>
      </c>
      <c r="G27" s="20">
        <f>D14/C31*100</f>
        <v>248.01793012565457</v>
      </c>
      <c r="H27" s="79"/>
    </row>
    <row r="28" spans="2:8" ht="12.75">
      <c r="B28" s="39" t="s">
        <v>23</v>
      </c>
      <c r="C28" s="35">
        <v>202576</v>
      </c>
      <c r="D28" s="40">
        <v>1121544</v>
      </c>
      <c r="E28" s="34"/>
      <c r="F28" s="16">
        <v>2008</v>
      </c>
      <c r="G28" s="17">
        <f>D11/D31*100</f>
        <v>0.5926176934667305</v>
      </c>
      <c r="H28" s="77">
        <f>(G28+G29+G30+G31)/4</f>
        <v>13.538261053274514</v>
      </c>
    </row>
    <row r="29" spans="2:8" ht="12.75">
      <c r="B29" s="39" t="s">
        <v>24</v>
      </c>
      <c r="C29" s="35">
        <v>249618</v>
      </c>
      <c r="D29" s="40">
        <v>1120718</v>
      </c>
      <c r="E29" s="34"/>
      <c r="F29" s="18">
        <v>2009</v>
      </c>
      <c r="G29" s="15">
        <f>D10/D31*100</f>
        <v>14.161648234955337</v>
      </c>
      <c r="H29" s="78"/>
    </row>
    <row r="30" spans="2:8" ht="13.5" thickBot="1">
      <c r="B30" s="41" t="s">
        <v>25</v>
      </c>
      <c r="C30" s="42">
        <v>242470</v>
      </c>
      <c r="D30" s="43">
        <v>199527</v>
      </c>
      <c r="E30" s="34"/>
      <c r="F30" s="18">
        <v>2010</v>
      </c>
      <c r="G30" s="15">
        <f>D9/D31*100</f>
        <v>35.22009631763204</v>
      </c>
      <c r="H30" s="78"/>
    </row>
    <row r="31" spans="2:8" ht="13.5" thickBot="1">
      <c r="B31" s="47" t="s">
        <v>27</v>
      </c>
      <c r="C31" s="10">
        <f>SUM(C25:C30)</f>
        <v>1294581</v>
      </c>
      <c r="D31" s="10">
        <f>SUM(D25:D30)</f>
        <v>7171065</v>
      </c>
      <c r="E31" s="14"/>
      <c r="F31" s="19">
        <v>2011</v>
      </c>
      <c r="G31" s="20">
        <f>D8/D31*100</f>
        <v>4.178681967043947</v>
      </c>
      <c r="H31" s="79"/>
    </row>
    <row r="32" spans="2:8" ht="39" thickBot="1">
      <c r="B32" s="48" t="s">
        <v>28</v>
      </c>
      <c r="C32" s="55">
        <f>C31*4</f>
        <v>5178324</v>
      </c>
      <c r="D32" s="11">
        <f>D31*4</f>
        <v>28684260</v>
      </c>
      <c r="E32" s="14"/>
      <c r="F32" s="84" t="s">
        <v>34</v>
      </c>
      <c r="G32" s="85"/>
      <c r="H32" s="21">
        <f>(H24+H28)/2</f>
        <v>47.13411155138581</v>
      </c>
    </row>
    <row r="33" spans="5:6" ht="12.75">
      <c r="E33"/>
      <c r="F33"/>
    </row>
    <row r="34" spans="2:6" ht="12.75">
      <c r="B34" t="s">
        <v>26</v>
      </c>
      <c r="E34"/>
      <c r="F34"/>
    </row>
    <row r="35" spans="2:6" ht="12.75">
      <c r="B35" t="s">
        <v>29</v>
      </c>
      <c r="E35"/>
      <c r="F35"/>
    </row>
    <row r="37" spans="2:16" ht="12.7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56" spans="2:3" ht="12.75">
      <c r="B56" s="74"/>
      <c r="C56" s="74"/>
    </row>
    <row r="58" spans="2:3" ht="12.75">
      <c r="B58" s="74"/>
      <c r="C58" s="74"/>
    </row>
  </sheetData>
  <sheetProtection/>
  <mergeCells count="25">
    <mergeCell ref="G17:K17"/>
    <mergeCell ref="B19:C19"/>
    <mergeCell ref="C18:F18"/>
    <mergeCell ref="G19:K19"/>
    <mergeCell ref="G18:K18"/>
    <mergeCell ref="G15:K15"/>
    <mergeCell ref="G16:K16"/>
    <mergeCell ref="B56:C56"/>
    <mergeCell ref="B58:C58"/>
    <mergeCell ref="B12:C12"/>
    <mergeCell ref="G14:K14"/>
    <mergeCell ref="H24:H27"/>
    <mergeCell ref="H28:H31"/>
    <mergeCell ref="B22:B24"/>
    <mergeCell ref="C22:D22"/>
    <mergeCell ref="F32:G32"/>
    <mergeCell ref="F21:K22"/>
    <mergeCell ref="G11:K11"/>
    <mergeCell ref="G12:K12"/>
    <mergeCell ref="B4:N4"/>
    <mergeCell ref="G9:K9"/>
    <mergeCell ref="G8:K8"/>
    <mergeCell ref="G6:K6"/>
    <mergeCell ref="G7:K7"/>
    <mergeCell ref="G10:K10"/>
  </mergeCells>
  <printOptions/>
  <pageMargins left="0.787401575" right="0.787401575" top="0.5" bottom="0.62" header="0.4921259845" footer="0.4921259845"/>
  <pageSetup horizontalDpi="300" verticalDpi="300" orientation="landscape" paperSize="9" scale="9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2012-03-06T08:59:18Z</cp:lastPrinted>
  <dcterms:created xsi:type="dcterms:W3CDTF">1997-01-24T11:07:25Z</dcterms:created>
  <dcterms:modified xsi:type="dcterms:W3CDTF">2012-03-16T08:39:26Z</dcterms:modified>
  <cp:category/>
  <cp:version/>
  <cp:contentType/>
  <cp:contentStatus/>
</cp:coreProperties>
</file>