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Schválený rozpočet" sheetId="1" r:id="rId1"/>
    <sheet name="Rozpočet po změně" sheetId="2" r:id="rId2"/>
  </sheets>
  <definedNames/>
  <calcPr fullCalcOnLoad="1"/>
</workbook>
</file>

<file path=xl/sharedStrings.xml><?xml version="1.0" encoding="utf-8"?>
<sst xmlns="http://schemas.openxmlformats.org/spreadsheetml/2006/main" count="277" uniqueCount="134">
  <si>
    <t>název projektu:</t>
  </si>
  <si>
    <t>název konečného příjemce:</t>
  </si>
  <si>
    <t>Vysočina</t>
  </si>
  <si>
    <t>Zvýšení kvality řízení Krajského úřadu kraje Vysočina</t>
  </si>
  <si>
    <t xml:space="preserve">zkrácený název projektu </t>
  </si>
  <si>
    <t>KVALITA09</t>
  </si>
  <si>
    <t xml:space="preserve"> - Analýza ENV</t>
  </si>
  <si>
    <t xml:space="preserve"> - NNO</t>
  </si>
  <si>
    <t xml:space="preserve"> - RIS</t>
  </si>
  <si>
    <t>KA 1. Revize metodiky projektového řízení</t>
  </si>
  <si>
    <t>KA 2. Řízení příspěvkových organizací</t>
  </si>
  <si>
    <t>KA 3. Zefektivnění podpůrných procesů</t>
  </si>
  <si>
    <t>KA 4. Zefektivnění systému řízení kvality na krajském úřadě</t>
  </si>
  <si>
    <t>KA 5. Strategické dokumenty kraje a krajského úřadu</t>
  </si>
  <si>
    <t xml:space="preserve"> - Strategie ICT,  Strategie bezpečnosti ICT</t>
  </si>
  <si>
    <t>Typ nákladů</t>
  </si>
  <si>
    <t>neinvestice</t>
  </si>
  <si>
    <t xml:space="preserve">investice </t>
  </si>
  <si>
    <t xml:space="preserve">Osobní náklady </t>
  </si>
  <si>
    <t>Cestovné</t>
  </si>
  <si>
    <t>Místní kancelář/náklady projektu</t>
  </si>
  <si>
    <t xml:space="preserve">Přehled prostředků projektu </t>
  </si>
  <si>
    <t>Nákup služeb</t>
  </si>
  <si>
    <t>5.2</t>
  </si>
  <si>
    <t>5.1</t>
  </si>
  <si>
    <t>Publikace/školící materiály/manuály</t>
  </si>
  <si>
    <t>5.3</t>
  </si>
  <si>
    <t>5.4</t>
  </si>
  <si>
    <t>Náklady vyplývající přímo ze smlouvy</t>
  </si>
  <si>
    <t>Náklady na konference/kurzy</t>
  </si>
  <si>
    <t>Odborné služby /studie a výzkum</t>
  </si>
  <si>
    <t>6</t>
  </si>
  <si>
    <t>Stavební úpravy</t>
  </si>
  <si>
    <t>7</t>
  </si>
  <si>
    <t>Přímá podpora</t>
  </si>
  <si>
    <t>8</t>
  </si>
  <si>
    <t>Křížové financování</t>
  </si>
  <si>
    <t>9</t>
  </si>
  <si>
    <t>Celkové způsobilé náklady</t>
  </si>
  <si>
    <t>Pracovní smlouvy</t>
  </si>
  <si>
    <t>1.1</t>
  </si>
  <si>
    <t>1.2</t>
  </si>
  <si>
    <t>Dohody o pracovní činnosti</t>
  </si>
  <si>
    <t>1.3</t>
  </si>
  <si>
    <t>Dohody o provedení práce</t>
  </si>
  <si>
    <t>1.4</t>
  </si>
  <si>
    <t>Jiné osobní náklady</t>
  </si>
  <si>
    <t>2.1</t>
  </si>
  <si>
    <t>Cestovní náhrady pro místní personál</t>
  </si>
  <si>
    <t>2.2</t>
  </si>
  <si>
    <t>2.1.1</t>
  </si>
  <si>
    <t>Místní personál v ČR</t>
  </si>
  <si>
    <t>2.1.2</t>
  </si>
  <si>
    <t>2.1.1.1</t>
  </si>
  <si>
    <t>Diety (ubytování , stravné)</t>
  </si>
  <si>
    <t>2.1.1.2</t>
  </si>
  <si>
    <t>Doprava</t>
  </si>
  <si>
    <t>Místní personál v zahraničí</t>
  </si>
  <si>
    <t>2.1.2.1</t>
  </si>
  <si>
    <t>2.1.2.2</t>
  </si>
  <si>
    <t>Cestovní náhrady pro zahraniční experty</t>
  </si>
  <si>
    <t>2.2.1</t>
  </si>
  <si>
    <t>2.2.2</t>
  </si>
  <si>
    <t>Zařízení a vybavení - software pořízovaný ke KA 2</t>
  </si>
  <si>
    <t>3.1</t>
  </si>
  <si>
    <t>Neodepisovaný hmotný majetek</t>
  </si>
  <si>
    <t>3.2</t>
  </si>
  <si>
    <t>3.1.1</t>
  </si>
  <si>
    <t>Nákup</t>
  </si>
  <si>
    <t>3.1.2</t>
  </si>
  <si>
    <t>Nájem/leasing</t>
  </si>
  <si>
    <t>Neodepisovaný nehmotný majetek</t>
  </si>
  <si>
    <t>3.3</t>
  </si>
  <si>
    <t>3.2.1</t>
  </si>
  <si>
    <t>3.2.2</t>
  </si>
  <si>
    <t>Odepisovaný nehmotný majetek</t>
  </si>
  <si>
    <t>3.4</t>
  </si>
  <si>
    <t>3.3.1</t>
  </si>
  <si>
    <t>3.3.2</t>
  </si>
  <si>
    <t>Odpisy vlastního majetku</t>
  </si>
  <si>
    <t>3.4.1</t>
  </si>
  <si>
    <t>Odpisy hmotného majetku</t>
  </si>
  <si>
    <t>3.4.2</t>
  </si>
  <si>
    <t>Odpisy nehmotného majetku</t>
  </si>
  <si>
    <t>4.1</t>
  </si>
  <si>
    <t>Spotřební zboží a provozní materiál</t>
  </si>
  <si>
    <t>4.2</t>
  </si>
  <si>
    <t>4.3</t>
  </si>
  <si>
    <t>Telefon, fax, poštovné</t>
  </si>
  <si>
    <t>Nájem kanceláře</t>
  </si>
  <si>
    <t>Provoz vozidla</t>
  </si>
  <si>
    <t>Náklady na nákup vody, paliv a energie (elektřina, topení)</t>
  </si>
  <si>
    <t>Jiné výše neuvedené náklady (internet, úklid, údržba)</t>
  </si>
  <si>
    <t>4.4</t>
  </si>
  <si>
    <t>4.5</t>
  </si>
  <si>
    <t>4.6</t>
  </si>
  <si>
    <t>5.5</t>
  </si>
  <si>
    <t>Jiné náklady</t>
  </si>
  <si>
    <t>6.1</t>
  </si>
  <si>
    <t>Drobné stavební úpravy</t>
  </si>
  <si>
    <t>7.1</t>
  </si>
  <si>
    <t>Mzdové příspěvky</t>
  </si>
  <si>
    <t>7.2</t>
  </si>
  <si>
    <t>7.3</t>
  </si>
  <si>
    <t>7.4</t>
  </si>
  <si>
    <t>Cestovné, ubytování a stravené</t>
  </si>
  <si>
    <t>příspěvek na péči o dítě a další závislé osoby</t>
  </si>
  <si>
    <t xml:space="preserve">Jiné výše neuvedené náklady </t>
  </si>
  <si>
    <t>8.1</t>
  </si>
  <si>
    <t>8.2</t>
  </si>
  <si>
    <t>8.3</t>
  </si>
  <si>
    <t>Odepisovaný hmotný majetek</t>
  </si>
  <si>
    <t>Odepisované technické zhodnocení budov</t>
  </si>
  <si>
    <t>Neodepisovaný nábytek</t>
  </si>
  <si>
    <t>10</t>
  </si>
  <si>
    <t>Celkové nezpůsobilé náklady</t>
  </si>
  <si>
    <t>Celkové náklady projektu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</si>
  <si>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</si>
  <si>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</si>
  <si>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</si>
  <si>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</si>
  <si>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</si>
  <si>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</si>
  <si>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</si>
  <si>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</si>
  <si>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Nákup software pořízovaný ke KA 2</t>
  </si>
  <si>
    <t>Rozpočet projektu schválený Rozhodnutím ze dne 22.2.2010</t>
  </si>
  <si>
    <t xml:space="preserve">Změnový rozpočet projektu </t>
  </si>
  <si>
    <t>5.2.5.1</t>
  </si>
  <si>
    <t>KA 3. Zefektivnění podpůrných procesů - procesy řízení finanční kontroly</t>
  </si>
  <si>
    <t>Změny v rozpočtu</t>
  </si>
  <si>
    <t>KVALITA 09</t>
  </si>
  <si>
    <t>Počet stran: 2</t>
  </si>
  <si>
    <t>RK-40-2011-62,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</si>
</sst>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_ ;[Red]\-#,##0.00\ "/>
  </numFmts>
  <fonts count="14">
    <font>
      <sz val="10"/>
      <name val="Arial CE"/>
      <family val="0"/>
    </font>
    <font>
      <b/>
      <sz val="10"/>
      <name val="Arial"/>
      <family val="2"/>
    </font>
    <font>
      <b/>
      <i/>
      <sz val="10"/>
      <name val="Arial CE"/>
      <family val="0"/>
    </font>
    <font>
      <b/>
      <i/>
      <sz val="11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name val="Arial"/>
      <family val="2"/>
    </font>
    <font>
      <i/>
      <sz val="9"/>
      <name val="Arial CE"/>
      <family val="0"/>
    </font>
    <font>
      <i/>
      <sz val="9"/>
      <name val="Arial"/>
      <family val="2"/>
    </font>
    <font>
      <b/>
      <sz val="9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i/>
      <sz val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" fontId="4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4" fontId="8" fillId="0" borderId="7" xfId="0" applyNumberFormat="1" applyFont="1" applyBorder="1" applyAlignment="1">
      <alignment/>
    </xf>
    <xf numFmtId="0" fontId="3" fillId="2" borderId="8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center"/>
    </xf>
    <xf numFmtId="0" fontId="9" fillId="0" borderId="7" xfId="0" applyFont="1" applyBorder="1" applyAlignment="1">
      <alignment/>
    </xf>
    <xf numFmtId="0" fontId="4" fillId="0" borderId="7" xfId="0" applyFont="1" applyFill="1" applyBorder="1" applyAlignment="1">
      <alignment horizontal="left"/>
    </xf>
    <xf numFmtId="4" fontId="4" fillId="0" borderId="7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1" fillId="0" borderId="7" xfId="0" applyFont="1" applyFill="1" applyBorder="1" applyAlignment="1">
      <alignment/>
    </xf>
    <xf numFmtId="4" fontId="4" fillId="0" borderId="7" xfId="0" applyNumberFormat="1" applyFont="1" applyFill="1" applyBorder="1" applyAlignment="1">
      <alignment/>
    </xf>
    <xf numFmtId="4" fontId="10" fillId="0" borderId="7" xfId="0" applyNumberFormat="1" applyFont="1" applyFill="1" applyBorder="1" applyAlignment="1">
      <alignment/>
    </xf>
    <xf numFmtId="49" fontId="13" fillId="0" borderId="7" xfId="0" applyNumberFormat="1" applyFont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4" fontId="2" fillId="0" borderId="7" xfId="0" applyNumberFormat="1" applyFont="1" applyBorder="1" applyAlignment="1">
      <alignment/>
    </xf>
    <xf numFmtId="49" fontId="2" fillId="0" borderId="7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4" fontId="4" fillId="0" borderId="9" xfId="0" applyNumberFormat="1" applyFont="1" applyBorder="1" applyAlignment="1">
      <alignment/>
    </xf>
    <xf numFmtId="0" fontId="11" fillId="3" borderId="10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left"/>
    </xf>
    <xf numFmtId="4" fontId="11" fillId="3" borderId="11" xfId="0" applyNumberFormat="1" applyFont="1" applyFill="1" applyBorder="1" applyAlignment="1">
      <alignment/>
    </xf>
    <xf numFmtId="4" fontId="11" fillId="3" borderId="12" xfId="0" applyNumberFormat="1" applyFont="1" applyFill="1" applyBorder="1" applyAlignment="1">
      <alignment/>
    </xf>
    <xf numFmtId="49" fontId="4" fillId="0" borderId="8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4" fontId="4" fillId="0" borderId="8" xfId="0" applyNumberFormat="1" applyFont="1" applyBorder="1" applyAlignment="1">
      <alignment/>
    </xf>
    <xf numFmtId="49" fontId="2" fillId="0" borderId="8" xfId="0" applyNumberFormat="1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4" fontId="2" fillId="0" borderId="8" xfId="0" applyNumberFormat="1" applyFont="1" applyBorder="1" applyAlignment="1">
      <alignment/>
    </xf>
    <xf numFmtId="0" fontId="1" fillId="0" borderId="8" xfId="0" applyFont="1" applyFill="1" applyBorder="1" applyAlignment="1">
      <alignment/>
    </xf>
    <xf numFmtId="4" fontId="4" fillId="0" borderId="8" xfId="0" applyNumberFormat="1" applyFont="1" applyFill="1" applyBorder="1" applyAlignment="1">
      <alignment/>
    </xf>
    <xf numFmtId="4" fontId="10" fillId="0" borderId="8" xfId="0" applyNumberFormat="1" applyFont="1" applyFill="1" applyBorder="1" applyAlignment="1">
      <alignment/>
    </xf>
    <xf numFmtId="0" fontId="1" fillId="0" borderId="9" xfId="0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49" fontId="11" fillId="3" borderId="10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/>
    </xf>
    <xf numFmtId="4" fontId="11" fillId="3" borderId="11" xfId="0" applyNumberFormat="1" applyFont="1" applyFill="1" applyBorder="1" applyAlignment="1">
      <alignment/>
    </xf>
    <xf numFmtId="0" fontId="11" fillId="3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11" fillId="3" borderId="12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11" fillId="4" borderId="11" xfId="0" applyFont="1" applyFill="1" applyBorder="1" applyAlignment="1">
      <alignment/>
    </xf>
    <xf numFmtId="4" fontId="11" fillId="4" borderId="12" xfId="0" applyNumberFormat="1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8" fillId="4" borderId="7" xfId="0" applyNumberFormat="1" applyFont="1" applyFill="1" applyBorder="1" applyAlignment="1">
      <alignment/>
    </xf>
    <xf numFmtId="49" fontId="13" fillId="4" borderId="7" xfId="0" applyNumberFormat="1" applyFont="1" applyFill="1" applyBorder="1" applyAlignment="1">
      <alignment horizontal="center"/>
    </xf>
    <xf numFmtId="0" fontId="9" fillId="4" borderId="7" xfId="0" applyFont="1" applyFill="1" applyBorder="1" applyAlignment="1">
      <alignment wrapText="1"/>
    </xf>
    <xf numFmtId="4" fontId="11" fillId="3" borderId="16" xfId="0" applyNumberFormat="1" applyFont="1" applyFill="1" applyBorder="1" applyAlignment="1">
      <alignment/>
    </xf>
    <xf numFmtId="0" fontId="11" fillId="3" borderId="16" xfId="0" applyFont="1" applyFill="1" applyBorder="1" applyAlignment="1">
      <alignment/>
    </xf>
    <xf numFmtId="4" fontId="11" fillId="3" borderId="16" xfId="0" applyNumberFormat="1" applyFont="1" applyFill="1" applyBorder="1" applyAlignment="1">
      <alignment/>
    </xf>
    <xf numFmtId="4" fontId="11" fillId="4" borderId="16" xfId="0" applyNumberFormat="1" applyFont="1" applyFill="1" applyBorder="1" applyAlignment="1">
      <alignment/>
    </xf>
    <xf numFmtId="0" fontId="3" fillId="2" borderId="13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23" xfId="0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B1">
      <selection activeCell="I4" sqref="I4"/>
    </sheetView>
  </sheetViews>
  <sheetFormatPr defaultColWidth="9.00390625" defaultRowHeight="12.75"/>
  <cols>
    <col min="1" max="1" width="9.375" style="0" customWidth="1"/>
    <col min="2" max="2" width="52.625" style="0" customWidth="1"/>
    <col min="3" max="3" width="16.75390625" style="0" customWidth="1"/>
    <col min="4" max="5" width="15.375" style="0" customWidth="1"/>
    <col min="6" max="6" width="15.75390625" style="0" customWidth="1"/>
    <col min="7" max="7" width="18.375" style="0" customWidth="1"/>
  </cols>
  <sheetData>
    <row r="1" ht="12.75">
      <c r="G1" s="69" t="s">
        <v>133</v>
      </c>
    </row>
    <row r="2" ht="13.5" thickBot="1">
      <c r="G2" s="69" t="s">
        <v>132</v>
      </c>
    </row>
    <row r="3" spans="2:8" ht="12.75">
      <c r="B3" s="73" t="s">
        <v>126</v>
      </c>
      <c r="C3" s="74"/>
      <c r="D3" s="74"/>
      <c r="E3" s="74"/>
      <c r="F3" s="75"/>
      <c r="G3" s="76"/>
      <c r="H3" s="1"/>
    </row>
    <row r="4" spans="2:8" ht="12.75">
      <c r="B4" s="59" t="s">
        <v>0</v>
      </c>
      <c r="C4" s="77" t="s">
        <v>3</v>
      </c>
      <c r="D4" s="78"/>
      <c r="E4" s="78"/>
      <c r="F4" s="78"/>
      <c r="G4" s="79"/>
      <c r="H4" s="1"/>
    </row>
    <row r="5" spans="2:8" ht="12.75">
      <c r="B5" s="59" t="s">
        <v>4</v>
      </c>
      <c r="C5" s="77" t="s">
        <v>131</v>
      </c>
      <c r="D5" s="78"/>
      <c r="E5" s="78"/>
      <c r="F5" s="78"/>
      <c r="G5" s="79"/>
      <c r="H5" s="1"/>
    </row>
    <row r="6" spans="2:8" ht="13.5" thickBot="1">
      <c r="B6" s="60" t="s">
        <v>1</v>
      </c>
      <c r="C6" s="80" t="s">
        <v>2</v>
      </c>
      <c r="D6" s="81"/>
      <c r="E6" s="81"/>
      <c r="F6" s="81"/>
      <c r="G6" s="82"/>
      <c r="H6" s="1"/>
    </row>
    <row r="7" spans="2:8" ht="13.5" thickBot="1">
      <c r="B7" s="2"/>
      <c r="C7" s="1"/>
      <c r="D7" s="1"/>
      <c r="E7" s="70" t="s">
        <v>130</v>
      </c>
      <c r="F7" s="71"/>
      <c r="G7" s="72"/>
      <c r="H7" s="1"/>
    </row>
    <row r="8" spans="1:8" ht="29.25" thickBot="1">
      <c r="A8" s="15" t="s">
        <v>15</v>
      </c>
      <c r="B8" s="15" t="s">
        <v>21</v>
      </c>
      <c r="C8" s="16" t="s">
        <v>16</v>
      </c>
      <c r="D8" s="16" t="s">
        <v>17</v>
      </c>
      <c r="E8" s="68"/>
      <c r="F8" s="68" t="s">
        <v>16</v>
      </c>
      <c r="G8" s="68" t="s">
        <v>17</v>
      </c>
      <c r="H8" s="1"/>
    </row>
    <row r="9" spans="1:8" ht="15.75" thickBot="1">
      <c r="A9" s="32">
        <v>1</v>
      </c>
      <c r="B9" s="33" t="s">
        <v>18</v>
      </c>
      <c r="C9" s="34">
        <f>C10+C11+C12+C13</f>
        <v>1999869</v>
      </c>
      <c r="D9" s="35">
        <v>0</v>
      </c>
      <c r="E9" s="64"/>
      <c r="F9" s="34">
        <f>F10+F11+F12+F13</f>
        <v>1999869</v>
      </c>
      <c r="G9" s="35">
        <v>0</v>
      </c>
      <c r="H9" s="1"/>
    </row>
    <row r="10" spans="1:8" ht="12.75">
      <c r="A10" s="29" t="s">
        <v>40</v>
      </c>
      <c r="B10" s="30" t="s">
        <v>39</v>
      </c>
      <c r="C10" s="31">
        <v>0</v>
      </c>
      <c r="D10" s="31">
        <v>0</v>
      </c>
      <c r="E10" s="31"/>
      <c r="F10" s="31">
        <v>0</v>
      </c>
      <c r="G10" s="31">
        <v>0</v>
      </c>
      <c r="H10" s="1"/>
    </row>
    <row r="11" spans="1:8" ht="12.75">
      <c r="A11" s="28" t="s">
        <v>41</v>
      </c>
      <c r="B11" s="18" t="s">
        <v>42</v>
      </c>
      <c r="C11" s="19">
        <v>1679850</v>
      </c>
      <c r="D11" s="19">
        <v>0</v>
      </c>
      <c r="E11" s="19"/>
      <c r="F11" s="19">
        <v>1679850</v>
      </c>
      <c r="G11" s="19">
        <v>0</v>
      </c>
      <c r="H11" s="1"/>
    </row>
    <row r="12" spans="1:8" ht="12.75">
      <c r="A12" s="28" t="s">
        <v>43</v>
      </c>
      <c r="B12" s="18" t="s">
        <v>44</v>
      </c>
      <c r="C12" s="19">
        <v>320019</v>
      </c>
      <c r="D12" s="19">
        <v>0</v>
      </c>
      <c r="E12" s="19"/>
      <c r="F12" s="19">
        <v>320019</v>
      </c>
      <c r="G12" s="19">
        <v>0</v>
      </c>
      <c r="H12" s="1"/>
    </row>
    <row r="13" spans="1:8" ht="13.5" thickBot="1">
      <c r="A13" s="36" t="s">
        <v>45</v>
      </c>
      <c r="B13" s="37" t="s">
        <v>46</v>
      </c>
      <c r="C13" s="38">
        <v>0</v>
      </c>
      <c r="D13" s="38">
        <v>0</v>
      </c>
      <c r="E13" s="38"/>
      <c r="F13" s="38">
        <v>0</v>
      </c>
      <c r="G13" s="38">
        <v>0</v>
      </c>
      <c r="H13" s="1"/>
    </row>
    <row r="14" spans="1:8" ht="15.75" thickBot="1">
      <c r="A14" s="32">
        <v>2</v>
      </c>
      <c r="B14" s="33" t="s">
        <v>19</v>
      </c>
      <c r="C14" s="34">
        <f>C15+C22</f>
        <v>53955</v>
      </c>
      <c r="D14" s="35">
        <v>0</v>
      </c>
      <c r="E14" s="64"/>
      <c r="F14" s="34">
        <f>F15+F22</f>
        <v>53955</v>
      </c>
      <c r="G14" s="35">
        <v>0</v>
      </c>
      <c r="H14" s="1"/>
    </row>
    <row r="15" spans="1:8" ht="12.75">
      <c r="A15" s="29" t="s">
        <v>47</v>
      </c>
      <c r="B15" s="30" t="s">
        <v>48</v>
      </c>
      <c r="C15" s="31">
        <f>C16</f>
        <v>53955</v>
      </c>
      <c r="D15" s="31">
        <v>0</v>
      </c>
      <c r="E15" s="31"/>
      <c r="F15" s="31">
        <f>F16</f>
        <v>53955</v>
      </c>
      <c r="G15" s="31">
        <v>0</v>
      </c>
      <c r="H15" s="1"/>
    </row>
    <row r="16" spans="1:8" ht="12.75">
      <c r="A16" s="27" t="s">
        <v>50</v>
      </c>
      <c r="B16" s="25" t="s">
        <v>51</v>
      </c>
      <c r="C16" s="26">
        <f>C17+C18</f>
        <v>53955</v>
      </c>
      <c r="D16" s="26">
        <v>0</v>
      </c>
      <c r="E16" s="26"/>
      <c r="F16" s="26">
        <f>F17+F18</f>
        <v>53955</v>
      </c>
      <c r="G16" s="26">
        <v>0</v>
      </c>
      <c r="H16" s="1"/>
    </row>
    <row r="17" spans="1:8" ht="12.75">
      <c r="A17" s="27" t="s">
        <v>53</v>
      </c>
      <c r="B17" s="25" t="s">
        <v>54</v>
      </c>
      <c r="C17" s="26">
        <v>47250</v>
      </c>
      <c r="D17" s="26">
        <v>0</v>
      </c>
      <c r="E17" s="26"/>
      <c r="F17" s="26">
        <v>47250</v>
      </c>
      <c r="G17" s="26">
        <v>0</v>
      </c>
      <c r="H17" s="1"/>
    </row>
    <row r="18" spans="1:8" ht="12.75">
      <c r="A18" s="27" t="s">
        <v>55</v>
      </c>
      <c r="B18" s="25" t="s">
        <v>56</v>
      </c>
      <c r="C18" s="26">
        <v>6705</v>
      </c>
      <c r="D18" s="26">
        <v>0</v>
      </c>
      <c r="E18" s="26"/>
      <c r="F18" s="26">
        <v>6705</v>
      </c>
      <c r="G18" s="26">
        <v>0</v>
      </c>
      <c r="H18" s="1"/>
    </row>
    <row r="19" spans="1:8" ht="12.75">
      <c r="A19" s="27" t="s">
        <v>52</v>
      </c>
      <c r="B19" s="25" t="s">
        <v>57</v>
      </c>
      <c r="C19" s="26">
        <v>0</v>
      </c>
      <c r="D19" s="26">
        <v>0</v>
      </c>
      <c r="E19" s="26"/>
      <c r="F19" s="26">
        <v>0</v>
      </c>
      <c r="G19" s="26">
        <v>0</v>
      </c>
      <c r="H19" s="1"/>
    </row>
    <row r="20" spans="1:8" ht="12.75">
      <c r="A20" s="27" t="s">
        <v>58</v>
      </c>
      <c r="B20" s="25" t="s">
        <v>54</v>
      </c>
      <c r="C20" s="26">
        <v>0</v>
      </c>
      <c r="D20" s="26">
        <v>0</v>
      </c>
      <c r="E20" s="26"/>
      <c r="F20" s="26">
        <v>0</v>
      </c>
      <c r="G20" s="26">
        <v>0</v>
      </c>
      <c r="H20" s="1"/>
    </row>
    <row r="21" spans="1:8" ht="12.75">
      <c r="A21" s="27" t="s">
        <v>59</v>
      </c>
      <c r="B21" s="25" t="s">
        <v>56</v>
      </c>
      <c r="C21" s="26">
        <v>0</v>
      </c>
      <c r="D21" s="26">
        <v>0</v>
      </c>
      <c r="E21" s="26"/>
      <c r="F21" s="26">
        <v>0</v>
      </c>
      <c r="G21" s="26">
        <v>0</v>
      </c>
      <c r="H21" s="1"/>
    </row>
    <row r="22" spans="1:8" ht="12.75">
      <c r="A22" s="28" t="s">
        <v>49</v>
      </c>
      <c r="B22" s="18" t="s">
        <v>60</v>
      </c>
      <c r="C22" s="19">
        <v>0</v>
      </c>
      <c r="D22" s="19">
        <v>0</v>
      </c>
      <c r="E22" s="19"/>
      <c r="F22" s="19">
        <v>0</v>
      </c>
      <c r="G22" s="19">
        <v>0</v>
      </c>
      <c r="H22" s="1"/>
    </row>
    <row r="23" spans="1:8" ht="12.75">
      <c r="A23" s="27" t="s">
        <v>61</v>
      </c>
      <c r="B23" s="25" t="s">
        <v>54</v>
      </c>
      <c r="C23" s="26">
        <v>0</v>
      </c>
      <c r="D23" s="26">
        <v>0</v>
      </c>
      <c r="E23" s="26"/>
      <c r="F23" s="26">
        <v>0</v>
      </c>
      <c r="G23" s="26">
        <v>0</v>
      </c>
      <c r="H23" s="1"/>
    </row>
    <row r="24" spans="1:8" ht="13.5" thickBot="1">
      <c r="A24" s="39" t="s">
        <v>62</v>
      </c>
      <c r="B24" s="40" t="s">
        <v>56</v>
      </c>
      <c r="C24" s="41">
        <v>0</v>
      </c>
      <c r="D24" s="41">
        <v>0</v>
      </c>
      <c r="E24" s="41"/>
      <c r="F24" s="41">
        <v>0</v>
      </c>
      <c r="G24" s="41">
        <v>0</v>
      </c>
      <c r="H24" s="1"/>
    </row>
    <row r="25" spans="1:8" ht="15.75" thickBot="1">
      <c r="A25" s="32">
        <v>3</v>
      </c>
      <c r="B25" s="33" t="s">
        <v>63</v>
      </c>
      <c r="C25" s="34">
        <v>0</v>
      </c>
      <c r="D25" s="35">
        <f>D26+D29+D32+D35</f>
        <v>600000</v>
      </c>
      <c r="E25" s="64"/>
      <c r="F25" s="34">
        <v>0</v>
      </c>
      <c r="G25" s="35">
        <f>G26+G29+G32+G35</f>
        <v>600000</v>
      </c>
      <c r="H25" s="1"/>
    </row>
    <row r="26" spans="1:8" ht="12.75">
      <c r="A26" s="29" t="s">
        <v>64</v>
      </c>
      <c r="B26" s="30" t="s">
        <v>65</v>
      </c>
      <c r="C26" s="31">
        <v>0</v>
      </c>
      <c r="D26" s="31">
        <v>0</v>
      </c>
      <c r="E26" s="31"/>
      <c r="F26" s="31">
        <v>0</v>
      </c>
      <c r="G26" s="31">
        <v>0</v>
      </c>
      <c r="H26" s="1"/>
    </row>
    <row r="27" spans="1:8" ht="12.75">
      <c r="A27" s="27" t="s">
        <v>67</v>
      </c>
      <c r="B27" s="25" t="s">
        <v>68</v>
      </c>
      <c r="C27" s="26">
        <v>0</v>
      </c>
      <c r="D27" s="26">
        <v>0</v>
      </c>
      <c r="E27" s="26"/>
      <c r="F27" s="26">
        <v>0</v>
      </c>
      <c r="G27" s="26">
        <v>0</v>
      </c>
      <c r="H27" s="1"/>
    </row>
    <row r="28" spans="1:8" ht="12.75">
      <c r="A28" s="27" t="s">
        <v>69</v>
      </c>
      <c r="B28" s="25" t="s">
        <v>70</v>
      </c>
      <c r="C28" s="26">
        <v>0</v>
      </c>
      <c r="D28" s="26">
        <v>0</v>
      </c>
      <c r="E28" s="26"/>
      <c r="F28" s="26">
        <v>0</v>
      </c>
      <c r="G28" s="26">
        <v>0</v>
      </c>
      <c r="H28" s="1"/>
    </row>
    <row r="29" spans="1:8" ht="12.75">
      <c r="A29" s="28" t="s">
        <v>66</v>
      </c>
      <c r="B29" s="18" t="s">
        <v>71</v>
      </c>
      <c r="C29" s="19">
        <v>0</v>
      </c>
      <c r="D29" s="19">
        <v>0</v>
      </c>
      <c r="E29" s="19"/>
      <c r="F29" s="19">
        <v>0</v>
      </c>
      <c r="G29" s="19">
        <v>0</v>
      </c>
      <c r="H29" s="1"/>
    </row>
    <row r="30" spans="1:8" ht="12.75">
      <c r="A30" s="27" t="s">
        <v>73</v>
      </c>
      <c r="B30" s="25" t="s">
        <v>68</v>
      </c>
      <c r="C30" s="26">
        <v>0</v>
      </c>
      <c r="D30" s="26">
        <v>0</v>
      </c>
      <c r="E30" s="26"/>
      <c r="F30" s="26">
        <v>0</v>
      </c>
      <c r="G30" s="26">
        <v>0</v>
      </c>
      <c r="H30" s="1"/>
    </row>
    <row r="31" spans="1:8" ht="12.75">
      <c r="A31" s="27" t="s">
        <v>74</v>
      </c>
      <c r="B31" s="25" t="s">
        <v>70</v>
      </c>
      <c r="C31" s="26">
        <v>0</v>
      </c>
      <c r="D31" s="26">
        <v>0</v>
      </c>
      <c r="E31" s="26"/>
      <c r="F31" s="26">
        <v>0</v>
      </c>
      <c r="G31" s="26">
        <v>0</v>
      </c>
      <c r="H31" s="1"/>
    </row>
    <row r="32" spans="1:8" ht="12.75">
      <c r="A32" s="28" t="s">
        <v>72</v>
      </c>
      <c r="B32" s="18" t="s">
        <v>75</v>
      </c>
      <c r="C32" s="19">
        <v>0</v>
      </c>
      <c r="D32" s="19">
        <v>600000</v>
      </c>
      <c r="E32" s="19"/>
      <c r="F32" s="19">
        <v>0</v>
      </c>
      <c r="G32" s="19">
        <v>600000</v>
      </c>
      <c r="H32" s="1"/>
    </row>
    <row r="33" spans="1:8" ht="12.75">
      <c r="A33" s="27" t="s">
        <v>77</v>
      </c>
      <c r="B33" s="25" t="s">
        <v>125</v>
      </c>
      <c r="C33" s="26">
        <v>0</v>
      </c>
      <c r="D33" s="26">
        <v>600000</v>
      </c>
      <c r="E33" s="26"/>
      <c r="F33" s="26">
        <v>0</v>
      </c>
      <c r="G33" s="26">
        <v>600000</v>
      </c>
      <c r="H33" s="1"/>
    </row>
    <row r="34" spans="1:8" ht="12.75">
      <c r="A34" s="27" t="s">
        <v>78</v>
      </c>
      <c r="B34" s="25" t="s">
        <v>70</v>
      </c>
      <c r="C34" s="26">
        <v>0</v>
      </c>
      <c r="D34" s="26">
        <v>0</v>
      </c>
      <c r="E34" s="26"/>
      <c r="F34" s="26">
        <v>0</v>
      </c>
      <c r="G34" s="26">
        <v>0</v>
      </c>
      <c r="H34" s="1"/>
    </row>
    <row r="35" spans="1:8" ht="12.75">
      <c r="A35" s="28" t="s">
        <v>76</v>
      </c>
      <c r="B35" s="18" t="s">
        <v>79</v>
      </c>
      <c r="C35" s="19">
        <v>0</v>
      </c>
      <c r="D35" s="19">
        <v>0</v>
      </c>
      <c r="E35" s="19"/>
      <c r="F35" s="19">
        <v>0</v>
      </c>
      <c r="G35" s="19">
        <v>0</v>
      </c>
      <c r="H35" s="1"/>
    </row>
    <row r="36" spans="1:8" ht="12.75">
      <c r="A36" s="27" t="s">
        <v>80</v>
      </c>
      <c r="B36" s="25" t="s">
        <v>81</v>
      </c>
      <c r="C36" s="26">
        <v>0</v>
      </c>
      <c r="D36" s="26">
        <v>0</v>
      </c>
      <c r="E36" s="26"/>
      <c r="F36" s="26">
        <v>0</v>
      </c>
      <c r="G36" s="26">
        <v>0</v>
      </c>
      <c r="H36" s="1"/>
    </row>
    <row r="37" spans="1:8" ht="13.5" thickBot="1">
      <c r="A37" s="39" t="s">
        <v>82</v>
      </c>
      <c r="B37" s="40" t="s">
        <v>83</v>
      </c>
      <c r="C37" s="41">
        <v>0</v>
      </c>
      <c r="D37" s="41">
        <v>0</v>
      </c>
      <c r="E37" s="41"/>
      <c r="F37" s="41">
        <v>0</v>
      </c>
      <c r="G37" s="41">
        <v>0</v>
      </c>
      <c r="H37" s="1"/>
    </row>
    <row r="38" spans="1:8" ht="15.75" thickBot="1">
      <c r="A38" s="32">
        <v>4</v>
      </c>
      <c r="B38" s="33" t="s">
        <v>20</v>
      </c>
      <c r="C38" s="34">
        <v>0</v>
      </c>
      <c r="D38" s="35">
        <v>0</v>
      </c>
      <c r="E38" s="64"/>
      <c r="F38" s="34">
        <v>0</v>
      </c>
      <c r="G38" s="35">
        <v>0</v>
      </c>
      <c r="H38" s="1"/>
    </row>
    <row r="39" spans="1:8" ht="12.75">
      <c r="A39" s="29" t="s">
        <v>84</v>
      </c>
      <c r="B39" s="30" t="s">
        <v>85</v>
      </c>
      <c r="C39" s="31">
        <v>0</v>
      </c>
      <c r="D39" s="31">
        <v>0</v>
      </c>
      <c r="E39" s="31"/>
      <c r="F39" s="31">
        <v>0</v>
      </c>
      <c r="G39" s="31">
        <v>0</v>
      </c>
      <c r="H39" s="1"/>
    </row>
    <row r="40" spans="1:8" ht="12.75">
      <c r="A40" s="28" t="s">
        <v>86</v>
      </c>
      <c r="B40" s="18" t="s">
        <v>88</v>
      </c>
      <c r="C40" s="19">
        <v>0</v>
      </c>
      <c r="D40" s="19">
        <v>0</v>
      </c>
      <c r="E40" s="19"/>
      <c r="F40" s="19">
        <v>0</v>
      </c>
      <c r="G40" s="19">
        <v>0</v>
      </c>
      <c r="H40" s="1"/>
    </row>
    <row r="41" spans="1:8" ht="12.75">
      <c r="A41" s="28" t="s">
        <v>87</v>
      </c>
      <c r="B41" s="18" t="s">
        <v>89</v>
      </c>
      <c r="C41" s="19">
        <v>0</v>
      </c>
      <c r="D41" s="19">
        <v>0</v>
      </c>
      <c r="E41" s="19"/>
      <c r="F41" s="19">
        <v>0</v>
      </c>
      <c r="G41" s="19">
        <v>0</v>
      </c>
      <c r="H41" s="1"/>
    </row>
    <row r="42" spans="1:8" ht="12.75">
      <c r="A42" s="28" t="s">
        <v>93</v>
      </c>
      <c r="B42" s="18" t="s">
        <v>90</v>
      </c>
      <c r="C42" s="19">
        <v>0</v>
      </c>
      <c r="D42" s="19">
        <v>0</v>
      </c>
      <c r="E42" s="19"/>
      <c r="F42" s="19">
        <v>0</v>
      </c>
      <c r="G42" s="19">
        <v>0</v>
      </c>
      <c r="H42" s="1"/>
    </row>
    <row r="43" spans="1:8" ht="12.75">
      <c r="A43" s="28" t="s">
        <v>94</v>
      </c>
      <c r="B43" s="18" t="s">
        <v>91</v>
      </c>
      <c r="C43" s="19">
        <v>0</v>
      </c>
      <c r="D43" s="19">
        <v>0</v>
      </c>
      <c r="E43" s="19"/>
      <c r="F43" s="19">
        <v>0</v>
      </c>
      <c r="G43" s="19">
        <v>0</v>
      </c>
      <c r="H43" s="1"/>
    </row>
    <row r="44" spans="1:8" ht="13.5" thickBot="1">
      <c r="A44" s="36" t="s">
        <v>95</v>
      </c>
      <c r="B44" s="37" t="s">
        <v>92</v>
      </c>
      <c r="C44" s="38">
        <v>0</v>
      </c>
      <c r="D44" s="38">
        <v>0</v>
      </c>
      <c r="E44" s="38"/>
      <c r="F44" s="38">
        <v>0</v>
      </c>
      <c r="G44" s="38">
        <v>0</v>
      </c>
      <c r="H44" s="1"/>
    </row>
    <row r="45" spans="1:8" ht="15.75" thickBot="1">
      <c r="A45" s="32">
        <v>5</v>
      </c>
      <c r="B45" s="33" t="s">
        <v>22</v>
      </c>
      <c r="C45" s="34">
        <f>C46+C47+C58+C59+C60</f>
        <v>16845452</v>
      </c>
      <c r="D45" s="35">
        <v>0</v>
      </c>
      <c r="E45" s="64"/>
      <c r="F45" s="34">
        <f>F46+F47+F58+F59+F60</f>
        <v>16845452</v>
      </c>
      <c r="G45" s="35">
        <v>0</v>
      </c>
      <c r="H45" s="1"/>
    </row>
    <row r="46" spans="1:8" ht="12.75">
      <c r="A46" s="29" t="s">
        <v>24</v>
      </c>
      <c r="B46" s="30" t="s">
        <v>25</v>
      </c>
      <c r="C46" s="31">
        <v>0</v>
      </c>
      <c r="D46" s="31">
        <v>0</v>
      </c>
      <c r="E46" s="31"/>
      <c r="F46" s="31">
        <v>0</v>
      </c>
      <c r="G46" s="31">
        <v>0</v>
      </c>
      <c r="H46" s="1"/>
    </row>
    <row r="47" spans="1:8" ht="12.75">
      <c r="A47" s="28" t="s">
        <v>23</v>
      </c>
      <c r="B47" s="18" t="s">
        <v>30</v>
      </c>
      <c r="C47" s="19">
        <f>C48+C49+C50+C52+C54+C55+C56+C57</f>
        <v>16600452</v>
      </c>
      <c r="D47" s="19">
        <v>0</v>
      </c>
      <c r="E47" s="19"/>
      <c r="F47" s="19">
        <f>F48+F49+F50+F52+F54+F55+F56+F57+F51</f>
        <v>16600452</v>
      </c>
      <c r="G47" s="19">
        <v>0</v>
      </c>
      <c r="H47" s="1"/>
    </row>
    <row r="48" spans="1:7" ht="12.75">
      <c r="A48" s="24" t="s">
        <v>119</v>
      </c>
      <c r="B48" s="13" t="s">
        <v>9</v>
      </c>
      <c r="C48" s="14">
        <v>600000</v>
      </c>
      <c r="D48" s="14">
        <v>0</v>
      </c>
      <c r="E48" s="14"/>
      <c r="F48" s="14">
        <v>600000</v>
      </c>
      <c r="G48" s="14">
        <v>0</v>
      </c>
    </row>
    <row r="49" spans="1:7" ht="12.75">
      <c r="A49" s="24" t="s">
        <v>117</v>
      </c>
      <c r="B49" s="13" t="s">
        <v>10</v>
      </c>
      <c r="C49" s="14">
        <v>4599252</v>
      </c>
      <c r="D49" s="14">
        <v>0</v>
      </c>
      <c r="E49" s="14">
        <v>-1208000</v>
      </c>
      <c r="F49" s="61">
        <v>3391252</v>
      </c>
      <c r="G49" s="14">
        <v>0</v>
      </c>
    </row>
    <row r="50" spans="1:7" ht="12.75">
      <c r="A50" s="24" t="s">
        <v>121</v>
      </c>
      <c r="B50" s="13" t="s">
        <v>11</v>
      </c>
      <c r="C50" s="14">
        <v>2280000</v>
      </c>
      <c r="D50" s="14">
        <v>0</v>
      </c>
      <c r="E50" s="14">
        <v>-1092000</v>
      </c>
      <c r="F50" s="61">
        <v>1188000</v>
      </c>
      <c r="G50" s="14">
        <v>0</v>
      </c>
    </row>
    <row r="51" spans="1:7" ht="24">
      <c r="A51" s="62" t="s">
        <v>128</v>
      </c>
      <c r="B51" s="63" t="s">
        <v>129</v>
      </c>
      <c r="C51" s="61">
        <v>0</v>
      </c>
      <c r="D51" s="61">
        <v>0</v>
      </c>
      <c r="E51" s="61">
        <v>4300000</v>
      </c>
      <c r="F51" s="61">
        <v>4300000</v>
      </c>
      <c r="G51" s="14">
        <v>0</v>
      </c>
    </row>
    <row r="52" spans="1:7" ht="12.75">
      <c r="A52" s="24" t="s">
        <v>120</v>
      </c>
      <c r="B52" s="13" t="s">
        <v>12</v>
      </c>
      <c r="C52" s="14">
        <v>1560000</v>
      </c>
      <c r="D52" s="14">
        <v>0</v>
      </c>
      <c r="E52" s="14"/>
      <c r="F52" s="14">
        <v>1560000</v>
      </c>
      <c r="G52" s="14">
        <v>0</v>
      </c>
    </row>
    <row r="53" spans="1:7" ht="12.75">
      <c r="A53" s="24"/>
      <c r="B53" s="13" t="s">
        <v>13</v>
      </c>
      <c r="C53" s="14"/>
      <c r="D53" s="14"/>
      <c r="E53" s="14"/>
      <c r="F53" s="14"/>
      <c r="G53" s="14"/>
    </row>
    <row r="54" spans="1:7" ht="12.75">
      <c r="A54" s="24" t="s">
        <v>123</v>
      </c>
      <c r="B54" s="17" t="s">
        <v>6</v>
      </c>
      <c r="C54" s="14">
        <v>960000</v>
      </c>
      <c r="D54" s="14">
        <v>0</v>
      </c>
      <c r="E54" s="14"/>
      <c r="F54" s="14">
        <v>960000</v>
      </c>
      <c r="G54" s="14">
        <v>0</v>
      </c>
    </row>
    <row r="55" spans="1:7" ht="12.75">
      <c r="A55" s="24" t="s">
        <v>122</v>
      </c>
      <c r="B55" s="17" t="s">
        <v>7</v>
      </c>
      <c r="C55" s="14">
        <v>480000</v>
      </c>
      <c r="D55" s="14">
        <v>0</v>
      </c>
      <c r="E55" s="14"/>
      <c r="F55" s="14">
        <v>480000</v>
      </c>
      <c r="G55" s="14">
        <v>0</v>
      </c>
    </row>
    <row r="56" spans="1:7" ht="12.75">
      <c r="A56" s="24" t="s">
        <v>118</v>
      </c>
      <c r="B56" s="17" t="s">
        <v>14</v>
      </c>
      <c r="C56" s="14">
        <v>2521200</v>
      </c>
      <c r="D56" s="14">
        <v>0</v>
      </c>
      <c r="E56" s="14">
        <v>-1500000</v>
      </c>
      <c r="F56" s="61">
        <v>1021200</v>
      </c>
      <c r="G56" s="14">
        <v>0</v>
      </c>
    </row>
    <row r="57" spans="1:7" ht="12.75">
      <c r="A57" s="24" t="s">
        <v>124</v>
      </c>
      <c r="B57" s="17" t="s">
        <v>8</v>
      </c>
      <c r="C57" s="14">
        <v>3600000</v>
      </c>
      <c r="D57" s="14">
        <v>0</v>
      </c>
      <c r="E57" s="14">
        <v>-500000</v>
      </c>
      <c r="F57" s="61">
        <v>3100000</v>
      </c>
      <c r="G57" s="14">
        <v>0</v>
      </c>
    </row>
    <row r="58" spans="1:7" ht="12.75">
      <c r="A58" s="28" t="s">
        <v>26</v>
      </c>
      <c r="B58" s="20" t="s">
        <v>28</v>
      </c>
      <c r="C58" s="12">
        <v>145000</v>
      </c>
      <c r="D58" s="52">
        <v>0</v>
      </c>
      <c r="E58" s="52"/>
      <c r="F58" s="12">
        <v>145000</v>
      </c>
      <c r="G58" s="52">
        <v>0</v>
      </c>
    </row>
    <row r="59" spans="1:7" ht="12.75">
      <c r="A59" s="28" t="s">
        <v>27</v>
      </c>
      <c r="B59" s="21" t="s">
        <v>29</v>
      </c>
      <c r="C59" s="22">
        <v>100000</v>
      </c>
      <c r="D59" s="23">
        <v>0</v>
      </c>
      <c r="E59" s="23"/>
      <c r="F59" s="22">
        <v>100000</v>
      </c>
      <c r="G59" s="23">
        <v>0</v>
      </c>
    </row>
    <row r="60" spans="1:7" ht="13.5" thickBot="1">
      <c r="A60" s="36" t="s">
        <v>96</v>
      </c>
      <c r="B60" s="42" t="s">
        <v>97</v>
      </c>
      <c r="C60" s="43">
        <v>0</v>
      </c>
      <c r="D60" s="44">
        <v>0</v>
      </c>
      <c r="E60" s="44"/>
      <c r="F60" s="43">
        <v>0</v>
      </c>
      <c r="G60" s="44">
        <v>0</v>
      </c>
    </row>
    <row r="61" spans="1:7" ht="15.75" thickBot="1">
      <c r="A61" s="47" t="s">
        <v>31</v>
      </c>
      <c r="B61" s="48" t="s">
        <v>32</v>
      </c>
      <c r="C61" s="49">
        <v>0</v>
      </c>
      <c r="D61" s="50">
        <v>0</v>
      </c>
      <c r="E61" s="65"/>
      <c r="F61" s="49">
        <v>0</v>
      </c>
      <c r="G61" s="50">
        <v>0</v>
      </c>
    </row>
    <row r="62" spans="1:7" ht="13.5" thickBot="1">
      <c r="A62" s="57" t="s">
        <v>98</v>
      </c>
      <c r="B62" s="51" t="s">
        <v>99</v>
      </c>
      <c r="C62" s="52">
        <v>0</v>
      </c>
      <c r="D62" s="52">
        <v>0</v>
      </c>
      <c r="E62" s="52"/>
      <c r="F62" s="52">
        <v>0</v>
      </c>
      <c r="G62" s="52">
        <v>0</v>
      </c>
    </row>
    <row r="63" spans="1:7" ht="15.75" thickBot="1">
      <c r="A63" s="47" t="s">
        <v>33</v>
      </c>
      <c r="B63" s="48" t="s">
        <v>34</v>
      </c>
      <c r="C63" s="49">
        <v>0</v>
      </c>
      <c r="D63" s="50">
        <v>0</v>
      </c>
      <c r="E63" s="65"/>
      <c r="F63" s="49">
        <v>0</v>
      </c>
      <c r="G63" s="50">
        <v>0</v>
      </c>
    </row>
    <row r="64" spans="1:7" ht="12.75">
      <c r="A64" s="29" t="s">
        <v>100</v>
      </c>
      <c r="B64" s="45" t="s">
        <v>101</v>
      </c>
      <c r="C64" s="46">
        <v>0</v>
      </c>
      <c r="D64" s="46">
        <v>0</v>
      </c>
      <c r="E64" s="46"/>
      <c r="F64" s="46">
        <v>0</v>
      </c>
      <c r="G64" s="46">
        <v>0</v>
      </c>
    </row>
    <row r="65" spans="1:7" ht="12.75">
      <c r="A65" s="28" t="s">
        <v>102</v>
      </c>
      <c r="B65" s="21" t="s">
        <v>105</v>
      </c>
      <c r="C65" s="22">
        <v>0</v>
      </c>
      <c r="D65" s="46">
        <v>0</v>
      </c>
      <c r="E65" s="46"/>
      <c r="F65" s="22">
        <v>0</v>
      </c>
      <c r="G65" s="46">
        <v>0</v>
      </c>
    </row>
    <row r="66" spans="1:7" ht="12.75">
      <c r="A66" s="28" t="s">
        <v>103</v>
      </c>
      <c r="B66" s="21" t="s">
        <v>106</v>
      </c>
      <c r="C66" s="22">
        <v>0</v>
      </c>
      <c r="D66" s="46">
        <v>0</v>
      </c>
      <c r="E66" s="46"/>
      <c r="F66" s="22">
        <v>0</v>
      </c>
      <c r="G66" s="46">
        <v>0</v>
      </c>
    </row>
    <row r="67" spans="1:7" ht="13.5" thickBot="1">
      <c r="A67" s="36" t="s">
        <v>104</v>
      </c>
      <c r="B67" s="42" t="s">
        <v>107</v>
      </c>
      <c r="C67" s="43">
        <v>0</v>
      </c>
      <c r="D67" s="52">
        <v>0</v>
      </c>
      <c r="E67" s="52"/>
      <c r="F67" s="43">
        <v>0</v>
      </c>
      <c r="G67" s="52">
        <v>0</v>
      </c>
    </row>
    <row r="68" spans="1:7" ht="15.75" thickBot="1">
      <c r="A68" s="47" t="s">
        <v>35</v>
      </c>
      <c r="B68" s="48" t="s">
        <v>36</v>
      </c>
      <c r="C68" s="49">
        <v>0</v>
      </c>
      <c r="D68" s="53">
        <v>0</v>
      </c>
      <c r="E68" s="66"/>
      <c r="F68" s="49">
        <v>0</v>
      </c>
      <c r="G68" s="53">
        <v>0</v>
      </c>
    </row>
    <row r="69" spans="1:7" ht="12.75">
      <c r="A69" s="29" t="s">
        <v>108</v>
      </c>
      <c r="B69" s="45" t="s">
        <v>111</v>
      </c>
      <c r="C69" s="46">
        <v>0</v>
      </c>
      <c r="D69" s="46">
        <v>0</v>
      </c>
      <c r="E69" s="46"/>
      <c r="F69" s="46">
        <v>0</v>
      </c>
      <c r="G69" s="46">
        <v>0</v>
      </c>
    </row>
    <row r="70" spans="1:7" ht="12.75">
      <c r="A70" s="28" t="s">
        <v>109</v>
      </c>
      <c r="B70" s="21" t="s">
        <v>112</v>
      </c>
      <c r="C70" s="22">
        <v>0</v>
      </c>
      <c r="D70" s="46">
        <v>0</v>
      </c>
      <c r="E70" s="46"/>
      <c r="F70" s="22">
        <v>0</v>
      </c>
      <c r="G70" s="46">
        <v>0</v>
      </c>
    </row>
    <row r="71" spans="1:7" ht="13.5" thickBot="1">
      <c r="A71" s="36" t="s">
        <v>110</v>
      </c>
      <c r="B71" s="42" t="s">
        <v>113</v>
      </c>
      <c r="C71" s="43">
        <v>0</v>
      </c>
      <c r="D71" s="46">
        <v>0</v>
      </c>
      <c r="E71" s="52"/>
      <c r="F71" s="43">
        <v>0</v>
      </c>
      <c r="G71" s="46">
        <v>0</v>
      </c>
    </row>
    <row r="72" spans="1:7" ht="15.75" thickBot="1">
      <c r="A72" s="47" t="s">
        <v>37</v>
      </c>
      <c r="B72" s="48" t="s">
        <v>38</v>
      </c>
      <c r="C72" s="49">
        <f>C9+C14+C25+C38+C45+C61+C63+C68</f>
        <v>18899276</v>
      </c>
      <c r="D72" s="53">
        <f>D9+D14+D25+D38+D45+D61+D63+D68</f>
        <v>600000</v>
      </c>
      <c r="E72" s="66"/>
      <c r="F72" s="49">
        <f>F9+F14+F25+F38+F45+F61+F63+F68</f>
        <v>18899276</v>
      </c>
      <c r="G72" s="53">
        <f>G9+G14+G25+G38+G45+G61+G63+G68</f>
        <v>600000</v>
      </c>
    </row>
    <row r="73" spans="1:7" ht="15.75" thickBot="1">
      <c r="A73" s="47" t="s">
        <v>114</v>
      </c>
      <c r="B73" s="48" t="s">
        <v>115</v>
      </c>
      <c r="C73" s="49">
        <v>0</v>
      </c>
      <c r="D73" s="53">
        <v>0</v>
      </c>
      <c r="E73" s="66"/>
      <c r="F73" s="49">
        <v>0</v>
      </c>
      <c r="G73" s="53">
        <v>0</v>
      </c>
    </row>
    <row r="74" spans="1:7" ht="30" customHeight="1" thickBot="1">
      <c r="A74" s="54"/>
      <c r="B74" s="55" t="s">
        <v>116</v>
      </c>
      <c r="C74" s="55"/>
      <c r="D74" s="56">
        <f>C72+D72</f>
        <v>19499276</v>
      </c>
      <c r="E74" s="67"/>
      <c r="F74" s="55"/>
      <c r="G74" s="56">
        <f>F72+G72</f>
        <v>19499276</v>
      </c>
    </row>
  </sheetData>
  <mergeCells count="5">
    <mergeCell ref="E7:G7"/>
    <mergeCell ref="B3:G3"/>
    <mergeCell ref="C4:G4"/>
    <mergeCell ref="C5:G5"/>
    <mergeCell ref="C6:G6"/>
  </mergeCells>
  <printOptions/>
  <pageMargins left="0.75" right="0.75" top="1" bottom="1" header="0.4921259845" footer="0.4921259845"/>
  <pageSetup horizontalDpi="600" verticalDpi="600" orientation="portrait" paperSize="8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7">
      <selection activeCell="E8" sqref="E8"/>
    </sheetView>
  </sheetViews>
  <sheetFormatPr defaultColWidth="9.00390625" defaultRowHeight="12.75"/>
  <cols>
    <col min="1" max="1" width="9.375" style="0" customWidth="1"/>
    <col min="2" max="2" width="52.625" style="0" customWidth="1"/>
    <col min="3" max="3" width="24.00390625" style="0" customWidth="1"/>
    <col min="4" max="4" width="27.625" style="0" customWidth="1"/>
  </cols>
  <sheetData>
    <row r="1" spans="2:6" ht="12.75">
      <c r="B1" s="83" t="s">
        <v>127</v>
      </c>
      <c r="C1" s="84"/>
      <c r="D1" s="85"/>
      <c r="E1" s="1"/>
      <c r="F1" s="1"/>
    </row>
    <row r="2" spans="2:6" ht="12.75">
      <c r="B2" s="11" t="s">
        <v>0</v>
      </c>
      <c r="C2" s="3" t="s">
        <v>3</v>
      </c>
      <c r="D2" s="4"/>
      <c r="E2" s="1"/>
      <c r="F2" s="1"/>
    </row>
    <row r="3" spans="2:6" ht="12.75">
      <c r="B3" s="5" t="s">
        <v>4</v>
      </c>
      <c r="C3" s="6" t="s">
        <v>5</v>
      </c>
      <c r="D3" s="7"/>
      <c r="E3" s="1"/>
      <c r="F3" s="1"/>
    </row>
    <row r="4" spans="2:6" ht="13.5" thickBot="1">
      <c r="B4" s="10" t="s">
        <v>1</v>
      </c>
      <c r="C4" s="8" t="s">
        <v>2</v>
      </c>
      <c r="D4" s="9"/>
      <c r="E4" s="1"/>
      <c r="F4" s="1"/>
    </row>
    <row r="5" spans="2:6" ht="12.75">
      <c r="B5" s="2"/>
      <c r="C5" s="1"/>
      <c r="D5" s="1"/>
      <c r="E5" s="1"/>
      <c r="F5" s="1"/>
    </row>
    <row r="6" spans="1:6" ht="29.25" thickBot="1">
      <c r="A6" s="15" t="s">
        <v>15</v>
      </c>
      <c r="B6" s="15" t="s">
        <v>21</v>
      </c>
      <c r="C6" s="16" t="s">
        <v>16</v>
      </c>
      <c r="D6" s="16" t="s">
        <v>17</v>
      </c>
      <c r="E6" s="1"/>
      <c r="F6" s="1"/>
    </row>
    <row r="7" spans="1:6" ht="15.75" thickBot="1">
      <c r="A7" s="32">
        <v>1</v>
      </c>
      <c r="B7" s="33" t="s">
        <v>18</v>
      </c>
      <c r="C7" s="34">
        <f>C8+C9+C10+C11</f>
        <v>1999869</v>
      </c>
      <c r="D7" s="35">
        <v>0</v>
      </c>
      <c r="E7" s="1"/>
      <c r="F7" s="1"/>
    </row>
    <row r="8" spans="1:6" ht="12.75">
      <c r="A8" s="29" t="s">
        <v>40</v>
      </c>
      <c r="B8" s="30" t="s">
        <v>39</v>
      </c>
      <c r="C8" s="31">
        <v>0</v>
      </c>
      <c r="D8" s="31">
        <v>0</v>
      </c>
      <c r="E8" s="1"/>
      <c r="F8" s="1"/>
    </row>
    <row r="9" spans="1:6" ht="12.75">
      <c r="A9" s="28" t="s">
        <v>41</v>
      </c>
      <c r="B9" s="18" t="s">
        <v>42</v>
      </c>
      <c r="C9" s="19">
        <v>1679850</v>
      </c>
      <c r="D9" s="19">
        <v>0</v>
      </c>
      <c r="E9" s="1"/>
      <c r="F9" s="1"/>
    </row>
    <row r="10" spans="1:6" ht="12.75">
      <c r="A10" s="28" t="s">
        <v>43</v>
      </c>
      <c r="B10" s="18" t="s">
        <v>44</v>
      </c>
      <c r="C10" s="19">
        <v>320019</v>
      </c>
      <c r="D10" s="19">
        <v>0</v>
      </c>
      <c r="E10" s="1"/>
      <c r="F10" s="1"/>
    </row>
    <row r="11" spans="1:6" ht="13.5" thickBot="1">
      <c r="A11" s="36" t="s">
        <v>45</v>
      </c>
      <c r="B11" s="37" t="s">
        <v>46</v>
      </c>
      <c r="C11" s="38">
        <v>0</v>
      </c>
      <c r="D11" s="38">
        <v>0</v>
      </c>
      <c r="E11" s="1"/>
      <c r="F11" s="1"/>
    </row>
    <row r="12" spans="1:6" ht="15.75" thickBot="1">
      <c r="A12" s="32">
        <v>2</v>
      </c>
      <c r="B12" s="33" t="s">
        <v>19</v>
      </c>
      <c r="C12" s="34">
        <f>C13+C20</f>
        <v>53955</v>
      </c>
      <c r="D12" s="35">
        <v>0</v>
      </c>
      <c r="E12" s="1"/>
      <c r="F12" s="1"/>
    </row>
    <row r="13" spans="1:6" ht="12.75">
      <c r="A13" s="29" t="s">
        <v>47</v>
      </c>
      <c r="B13" s="30" t="s">
        <v>48</v>
      </c>
      <c r="C13" s="31">
        <f>C14</f>
        <v>53955</v>
      </c>
      <c r="D13" s="31">
        <v>0</v>
      </c>
      <c r="E13" s="1"/>
      <c r="F13" s="1"/>
    </row>
    <row r="14" spans="1:6" ht="12.75">
      <c r="A14" s="27" t="s">
        <v>50</v>
      </c>
      <c r="B14" s="25" t="s">
        <v>51</v>
      </c>
      <c r="C14" s="26">
        <f>C15+C16</f>
        <v>53955</v>
      </c>
      <c r="D14" s="26">
        <v>0</v>
      </c>
      <c r="E14" s="1"/>
      <c r="F14" s="1"/>
    </row>
    <row r="15" spans="1:6" ht="12.75">
      <c r="A15" s="27" t="s">
        <v>53</v>
      </c>
      <c r="B15" s="25" t="s">
        <v>54</v>
      </c>
      <c r="C15" s="26">
        <v>47250</v>
      </c>
      <c r="D15" s="26">
        <v>0</v>
      </c>
      <c r="E15" s="1"/>
      <c r="F15" s="1"/>
    </row>
    <row r="16" spans="1:6" ht="12.75">
      <c r="A16" s="27" t="s">
        <v>55</v>
      </c>
      <c r="B16" s="25" t="s">
        <v>56</v>
      </c>
      <c r="C16" s="26">
        <v>6705</v>
      </c>
      <c r="D16" s="26">
        <v>0</v>
      </c>
      <c r="E16" s="1"/>
      <c r="F16" s="1"/>
    </row>
    <row r="17" spans="1:6" ht="12.75">
      <c r="A17" s="27" t="s">
        <v>52</v>
      </c>
      <c r="B17" s="25" t="s">
        <v>57</v>
      </c>
      <c r="C17" s="26">
        <v>0</v>
      </c>
      <c r="D17" s="26">
        <v>0</v>
      </c>
      <c r="E17" s="1"/>
      <c r="F17" s="1"/>
    </row>
    <row r="18" spans="1:6" ht="12.75">
      <c r="A18" s="27" t="s">
        <v>58</v>
      </c>
      <c r="B18" s="25" t="s">
        <v>54</v>
      </c>
      <c r="C18" s="26">
        <v>0</v>
      </c>
      <c r="D18" s="26">
        <v>0</v>
      </c>
      <c r="E18" s="1"/>
      <c r="F18" s="1"/>
    </row>
    <row r="19" spans="1:6" ht="12.75">
      <c r="A19" s="27" t="s">
        <v>59</v>
      </c>
      <c r="B19" s="25" t="s">
        <v>56</v>
      </c>
      <c r="C19" s="26">
        <v>0</v>
      </c>
      <c r="D19" s="26">
        <v>0</v>
      </c>
      <c r="E19" s="1"/>
      <c r="F19" s="1"/>
    </row>
    <row r="20" spans="1:6" ht="12.75">
      <c r="A20" s="28" t="s">
        <v>49</v>
      </c>
      <c r="B20" s="18" t="s">
        <v>60</v>
      </c>
      <c r="C20" s="19">
        <v>0</v>
      </c>
      <c r="D20" s="19">
        <v>0</v>
      </c>
      <c r="E20" s="1"/>
      <c r="F20" s="1"/>
    </row>
    <row r="21" spans="1:6" ht="12.75">
      <c r="A21" s="27" t="s">
        <v>61</v>
      </c>
      <c r="B21" s="25" t="s">
        <v>54</v>
      </c>
      <c r="C21" s="26">
        <v>0</v>
      </c>
      <c r="D21" s="26">
        <v>0</v>
      </c>
      <c r="E21" s="1"/>
      <c r="F21" s="1"/>
    </row>
    <row r="22" spans="1:6" ht="13.5" thickBot="1">
      <c r="A22" s="39" t="s">
        <v>62</v>
      </c>
      <c r="B22" s="40" t="s">
        <v>56</v>
      </c>
      <c r="C22" s="41">
        <v>0</v>
      </c>
      <c r="D22" s="41">
        <v>0</v>
      </c>
      <c r="E22" s="1"/>
      <c r="F22" s="1"/>
    </row>
    <row r="23" spans="1:6" ht="15.75" thickBot="1">
      <c r="A23" s="32">
        <v>3</v>
      </c>
      <c r="B23" s="33" t="s">
        <v>63</v>
      </c>
      <c r="C23" s="34">
        <v>0</v>
      </c>
      <c r="D23" s="35">
        <f>D24+D27+D30+D33</f>
        <v>600000</v>
      </c>
      <c r="E23" s="1"/>
      <c r="F23" s="1"/>
    </row>
    <row r="24" spans="1:6" ht="12.75">
      <c r="A24" s="29" t="s">
        <v>64</v>
      </c>
      <c r="B24" s="30" t="s">
        <v>65</v>
      </c>
      <c r="C24" s="31">
        <v>0</v>
      </c>
      <c r="D24" s="31">
        <v>0</v>
      </c>
      <c r="E24" s="1"/>
      <c r="F24" s="1"/>
    </row>
    <row r="25" spans="1:6" ht="12.75">
      <c r="A25" s="27" t="s">
        <v>67</v>
      </c>
      <c r="B25" s="25" t="s">
        <v>68</v>
      </c>
      <c r="C25" s="26">
        <v>0</v>
      </c>
      <c r="D25" s="26">
        <v>0</v>
      </c>
      <c r="E25" s="1"/>
      <c r="F25" s="1"/>
    </row>
    <row r="26" spans="1:6" ht="12.75">
      <c r="A26" s="27" t="s">
        <v>69</v>
      </c>
      <c r="B26" s="25" t="s">
        <v>70</v>
      </c>
      <c r="C26" s="26">
        <v>0</v>
      </c>
      <c r="D26" s="26">
        <v>0</v>
      </c>
      <c r="E26" s="1"/>
      <c r="F26" s="1"/>
    </row>
    <row r="27" spans="1:6" ht="12.75">
      <c r="A27" s="28" t="s">
        <v>66</v>
      </c>
      <c r="B27" s="18" t="s">
        <v>71</v>
      </c>
      <c r="C27" s="19">
        <v>0</v>
      </c>
      <c r="D27" s="19">
        <v>0</v>
      </c>
      <c r="E27" s="1"/>
      <c r="F27" s="1"/>
    </row>
    <row r="28" spans="1:6" ht="12.75">
      <c r="A28" s="27" t="s">
        <v>73</v>
      </c>
      <c r="B28" s="25" t="s">
        <v>68</v>
      </c>
      <c r="C28" s="26">
        <v>0</v>
      </c>
      <c r="D28" s="26">
        <v>0</v>
      </c>
      <c r="E28" s="1"/>
      <c r="F28" s="1"/>
    </row>
    <row r="29" spans="1:6" ht="12.75">
      <c r="A29" s="27" t="s">
        <v>74</v>
      </c>
      <c r="B29" s="25" t="s">
        <v>70</v>
      </c>
      <c r="C29" s="26">
        <v>0</v>
      </c>
      <c r="D29" s="26">
        <v>0</v>
      </c>
      <c r="E29" s="1"/>
      <c r="F29" s="1"/>
    </row>
    <row r="30" spans="1:6" ht="12.75">
      <c r="A30" s="28" t="s">
        <v>72</v>
      </c>
      <c r="B30" s="18" t="s">
        <v>75</v>
      </c>
      <c r="C30" s="19">
        <v>0</v>
      </c>
      <c r="D30" s="19">
        <v>600000</v>
      </c>
      <c r="E30" s="1"/>
      <c r="F30" s="1"/>
    </row>
    <row r="31" spans="1:6" ht="12.75">
      <c r="A31" s="27" t="s">
        <v>77</v>
      </c>
      <c r="B31" s="25" t="s">
        <v>125</v>
      </c>
      <c r="C31" s="26">
        <v>0</v>
      </c>
      <c r="D31" s="26">
        <v>600000</v>
      </c>
      <c r="E31" s="1"/>
      <c r="F31" s="1"/>
    </row>
    <row r="32" spans="1:6" ht="12.75">
      <c r="A32" s="27" t="s">
        <v>78</v>
      </c>
      <c r="B32" s="25" t="s">
        <v>70</v>
      </c>
      <c r="C32" s="26">
        <v>0</v>
      </c>
      <c r="D32" s="26">
        <v>0</v>
      </c>
      <c r="E32" s="1"/>
      <c r="F32" s="1"/>
    </row>
    <row r="33" spans="1:6" ht="12.75">
      <c r="A33" s="28" t="s">
        <v>76</v>
      </c>
      <c r="B33" s="18" t="s">
        <v>79</v>
      </c>
      <c r="C33" s="19">
        <v>0</v>
      </c>
      <c r="D33" s="19">
        <v>0</v>
      </c>
      <c r="E33" s="1"/>
      <c r="F33" s="1"/>
    </row>
    <row r="34" spans="1:6" ht="12.75">
      <c r="A34" s="27" t="s">
        <v>80</v>
      </c>
      <c r="B34" s="25" t="s">
        <v>81</v>
      </c>
      <c r="C34" s="26">
        <v>0</v>
      </c>
      <c r="D34" s="26">
        <v>0</v>
      </c>
      <c r="E34" s="1"/>
      <c r="F34" s="1"/>
    </row>
    <row r="35" spans="1:6" ht="13.5" thickBot="1">
      <c r="A35" s="39" t="s">
        <v>82</v>
      </c>
      <c r="B35" s="40" t="s">
        <v>83</v>
      </c>
      <c r="C35" s="41">
        <v>0</v>
      </c>
      <c r="D35" s="41">
        <v>0</v>
      </c>
      <c r="E35" s="1"/>
      <c r="F35" s="1"/>
    </row>
    <row r="36" spans="1:6" ht="15.75" thickBot="1">
      <c r="A36" s="32">
        <v>4</v>
      </c>
      <c r="B36" s="33" t="s">
        <v>20</v>
      </c>
      <c r="C36" s="34">
        <v>0</v>
      </c>
      <c r="D36" s="35">
        <v>0</v>
      </c>
      <c r="E36" s="1"/>
      <c r="F36" s="1"/>
    </row>
    <row r="37" spans="1:6" ht="12.75">
      <c r="A37" s="29" t="s">
        <v>84</v>
      </c>
      <c r="B37" s="30" t="s">
        <v>85</v>
      </c>
      <c r="C37" s="31">
        <v>0</v>
      </c>
      <c r="D37" s="31">
        <v>0</v>
      </c>
      <c r="E37" s="1"/>
      <c r="F37" s="1"/>
    </row>
    <row r="38" spans="1:6" ht="12.75">
      <c r="A38" s="28" t="s">
        <v>86</v>
      </c>
      <c r="B38" s="18" t="s">
        <v>88</v>
      </c>
      <c r="C38" s="19">
        <v>0</v>
      </c>
      <c r="D38" s="19">
        <v>0</v>
      </c>
      <c r="E38" s="1"/>
      <c r="F38" s="1"/>
    </row>
    <row r="39" spans="1:6" ht="12.75">
      <c r="A39" s="28" t="s">
        <v>87</v>
      </c>
      <c r="B39" s="18" t="s">
        <v>89</v>
      </c>
      <c r="C39" s="19">
        <v>0</v>
      </c>
      <c r="D39" s="19">
        <v>0</v>
      </c>
      <c r="E39" s="1"/>
      <c r="F39" s="1"/>
    </row>
    <row r="40" spans="1:6" ht="12.75">
      <c r="A40" s="28" t="s">
        <v>93</v>
      </c>
      <c r="B40" s="18" t="s">
        <v>90</v>
      </c>
      <c r="C40" s="19">
        <v>0</v>
      </c>
      <c r="D40" s="19">
        <v>0</v>
      </c>
      <c r="E40" s="1"/>
      <c r="F40" s="1"/>
    </row>
    <row r="41" spans="1:6" ht="12.75">
      <c r="A41" s="28" t="s">
        <v>94</v>
      </c>
      <c r="B41" s="18" t="s">
        <v>91</v>
      </c>
      <c r="C41" s="19">
        <v>0</v>
      </c>
      <c r="D41" s="19">
        <v>0</v>
      </c>
      <c r="E41" s="1"/>
      <c r="F41" s="1"/>
    </row>
    <row r="42" spans="1:6" ht="13.5" thickBot="1">
      <c r="A42" s="36" t="s">
        <v>95</v>
      </c>
      <c r="B42" s="37" t="s">
        <v>92</v>
      </c>
      <c r="C42" s="38">
        <v>0</v>
      </c>
      <c r="D42" s="38">
        <v>0</v>
      </c>
      <c r="E42" s="1"/>
      <c r="F42" s="1"/>
    </row>
    <row r="43" spans="1:6" ht="15.75" thickBot="1">
      <c r="A43" s="32">
        <v>5</v>
      </c>
      <c r="B43" s="33" t="s">
        <v>22</v>
      </c>
      <c r="C43" s="34">
        <f>C44+C45+C56+C57+C58</f>
        <v>16845452</v>
      </c>
      <c r="D43" s="35">
        <v>0</v>
      </c>
      <c r="E43" s="1"/>
      <c r="F43" s="1"/>
    </row>
    <row r="44" spans="1:6" ht="12.75">
      <c r="A44" s="29" t="s">
        <v>24</v>
      </c>
      <c r="B44" s="30" t="s">
        <v>25</v>
      </c>
      <c r="C44" s="31">
        <v>0</v>
      </c>
      <c r="D44" s="31">
        <v>0</v>
      </c>
      <c r="E44" s="1"/>
      <c r="F44" s="1"/>
    </row>
    <row r="45" spans="1:6" ht="12.75">
      <c r="A45" s="28" t="s">
        <v>23</v>
      </c>
      <c r="B45" s="18" t="s">
        <v>30</v>
      </c>
      <c r="C45" s="19">
        <f>C46+C47+C48+C50+C52+C53+C54+C55+C49</f>
        <v>16600452</v>
      </c>
      <c r="D45" s="19">
        <v>0</v>
      </c>
      <c r="E45" s="1"/>
      <c r="F45" s="1"/>
    </row>
    <row r="46" spans="1:4" ht="12.75">
      <c r="A46" s="24" t="s">
        <v>119</v>
      </c>
      <c r="B46" s="13" t="s">
        <v>9</v>
      </c>
      <c r="C46" s="14">
        <v>600000</v>
      </c>
      <c r="D46" s="14">
        <v>0</v>
      </c>
    </row>
    <row r="47" spans="1:4" ht="12.75">
      <c r="A47" s="24" t="s">
        <v>117</v>
      </c>
      <c r="B47" s="13" t="s">
        <v>10</v>
      </c>
      <c r="C47" s="14">
        <v>3391252</v>
      </c>
      <c r="D47" s="14">
        <v>0</v>
      </c>
    </row>
    <row r="48" spans="1:4" ht="12.75">
      <c r="A48" s="24" t="s">
        <v>121</v>
      </c>
      <c r="B48" s="13" t="s">
        <v>11</v>
      </c>
      <c r="C48" s="14">
        <v>1188000</v>
      </c>
      <c r="D48" s="14">
        <v>0</v>
      </c>
    </row>
    <row r="49" spans="1:4" ht="24">
      <c r="A49" s="24" t="s">
        <v>128</v>
      </c>
      <c r="B49" s="58" t="s">
        <v>129</v>
      </c>
      <c r="C49" s="14">
        <v>4300000</v>
      </c>
      <c r="D49" s="14">
        <v>0</v>
      </c>
    </row>
    <row r="50" spans="1:4" ht="12.75">
      <c r="A50" s="24" t="s">
        <v>120</v>
      </c>
      <c r="B50" s="13" t="s">
        <v>12</v>
      </c>
      <c r="C50" s="14">
        <v>1560000</v>
      </c>
      <c r="D50" s="14">
        <v>0</v>
      </c>
    </row>
    <row r="51" spans="1:4" ht="12.75">
      <c r="A51" s="24"/>
      <c r="B51" s="13" t="s">
        <v>13</v>
      </c>
      <c r="C51" s="14"/>
      <c r="D51" s="14"/>
    </row>
    <row r="52" spans="1:4" ht="12.75">
      <c r="A52" s="24" t="s">
        <v>123</v>
      </c>
      <c r="B52" s="17" t="s">
        <v>6</v>
      </c>
      <c r="C52" s="14">
        <v>960000</v>
      </c>
      <c r="D52" s="14">
        <v>0</v>
      </c>
    </row>
    <row r="53" spans="1:4" ht="12.75">
      <c r="A53" s="24" t="s">
        <v>122</v>
      </c>
      <c r="B53" s="17" t="s">
        <v>7</v>
      </c>
      <c r="C53" s="14">
        <v>480000</v>
      </c>
      <c r="D53" s="14">
        <v>0</v>
      </c>
    </row>
    <row r="54" spans="1:4" ht="12.75">
      <c r="A54" s="24" t="s">
        <v>118</v>
      </c>
      <c r="B54" s="17" t="s">
        <v>14</v>
      </c>
      <c r="C54" s="14">
        <v>1021200</v>
      </c>
      <c r="D54" s="14">
        <v>0</v>
      </c>
    </row>
    <row r="55" spans="1:4" ht="12.75">
      <c r="A55" s="24" t="s">
        <v>124</v>
      </c>
      <c r="B55" s="17" t="s">
        <v>8</v>
      </c>
      <c r="C55" s="14">
        <v>3100000</v>
      </c>
      <c r="D55" s="14">
        <v>0</v>
      </c>
    </row>
    <row r="56" spans="1:4" ht="12.75">
      <c r="A56" s="28" t="s">
        <v>26</v>
      </c>
      <c r="B56" s="20" t="s">
        <v>28</v>
      </c>
      <c r="C56" s="12">
        <v>145000</v>
      </c>
      <c r="D56" s="52">
        <v>0</v>
      </c>
    </row>
    <row r="57" spans="1:4" ht="12.75">
      <c r="A57" s="28" t="s">
        <v>27</v>
      </c>
      <c r="B57" s="21" t="s">
        <v>29</v>
      </c>
      <c r="C57" s="22">
        <v>100000</v>
      </c>
      <c r="D57" s="23">
        <v>0</v>
      </c>
    </row>
    <row r="58" spans="1:4" ht="13.5" thickBot="1">
      <c r="A58" s="36" t="s">
        <v>96</v>
      </c>
      <c r="B58" s="42" t="s">
        <v>97</v>
      </c>
      <c r="C58" s="43">
        <v>0</v>
      </c>
      <c r="D58" s="44">
        <v>0</v>
      </c>
    </row>
    <row r="59" spans="1:4" ht="15.75" thickBot="1">
      <c r="A59" s="47" t="s">
        <v>31</v>
      </c>
      <c r="B59" s="48" t="s">
        <v>32</v>
      </c>
      <c r="C59" s="49">
        <v>0</v>
      </c>
      <c r="D59" s="50">
        <v>0</v>
      </c>
    </row>
    <row r="60" spans="1:4" ht="13.5" thickBot="1">
      <c r="A60" s="57" t="s">
        <v>98</v>
      </c>
      <c r="B60" s="51" t="s">
        <v>99</v>
      </c>
      <c r="C60" s="52">
        <v>0</v>
      </c>
      <c r="D60" s="52">
        <v>0</v>
      </c>
    </row>
    <row r="61" spans="1:4" ht="15.75" thickBot="1">
      <c r="A61" s="47" t="s">
        <v>33</v>
      </c>
      <c r="B61" s="48" t="s">
        <v>34</v>
      </c>
      <c r="C61" s="49">
        <v>0</v>
      </c>
      <c r="D61" s="50">
        <v>0</v>
      </c>
    </row>
    <row r="62" spans="1:4" ht="12.75">
      <c r="A62" s="29" t="s">
        <v>100</v>
      </c>
      <c r="B62" s="45" t="s">
        <v>101</v>
      </c>
      <c r="C62" s="46">
        <v>0</v>
      </c>
      <c r="D62" s="46">
        <v>0</v>
      </c>
    </row>
    <row r="63" spans="1:4" ht="12.75">
      <c r="A63" s="28" t="s">
        <v>102</v>
      </c>
      <c r="B63" s="21" t="s">
        <v>105</v>
      </c>
      <c r="C63" s="22">
        <v>0</v>
      </c>
      <c r="D63" s="46">
        <v>0</v>
      </c>
    </row>
    <row r="64" spans="1:4" ht="12.75">
      <c r="A64" s="28" t="s">
        <v>103</v>
      </c>
      <c r="B64" s="21" t="s">
        <v>106</v>
      </c>
      <c r="C64" s="22">
        <v>0</v>
      </c>
      <c r="D64" s="46">
        <v>0</v>
      </c>
    </row>
    <row r="65" spans="1:4" ht="13.5" thickBot="1">
      <c r="A65" s="36" t="s">
        <v>104</v>
      </c>
      <c r="B65" s="42" t="s">
        <v>107</v>
      </c>
      <c r="C65" s="43">
        <v>0</v>
      </c>
      <c r="D65" s="52">
        <v>0</v>
      </c>
    </row>
    <row r="66" spans="1:4" ht="15.75" thickBot="1">
      <c r="A66" s="47" t="s">
        <v>35</v>
      </c>
      <c r="B66" s="48" t="s">
        <v>36</v>
      </c>
      <c r="C66" s="49">
        <v>0</v>
      </c>
      <c r="D66" s="53">
        <v>0</v>
      </c>
    </row>
    <row r="67" spans="1:4" ht="12.75">
      <c r="A67" s="29" t="s">
        <v>108</v>
      </c>
      <c r="B67" s="45" t="s">
        <v>111</v>
      </c>
      <c r="C67" s="46">
        <v>0</v>
      </c>
      <c r="D67" s="46">
        <v>0</v>
      </c>
    </row>
    <row r="68" spans="1:4" ht="12.75">
      <c r="A68" s="28" t="s">
        <v>109</v>
      </c>
      <c r="B68" s="21" t="s">
        <v>112</v>
      </c>
      <c r="C68" s="22">
        <v>0</v>
      </c>
      <c r="D68" s="46">
        <v>0</v>
      </c>
    </row>
    <row r="69" spans="1:4" ht="13.5" thickBot="1">
      <c r="A69" s="36" t="s">
        <v>110</v>
      </c>
      <c r="B69" s="42" t="s">
        <v>113</v>
      </c>
      <c r="C69" s="43">
        <v>0</v>
      </c>
      <c r="D69" s="46">
        <v>0</v>
      </c>
    </row>
    <row r="70" spans="1:4" ht="15.75" thickBot="1">
      <c r="A70" s="47" t="s">
        <v>37</v>
      </c>
      <c r="B70" s="48" t="s">
        <v>38</v>
      </c>
      <c r="C70" s="49">
        <f>C7+C12+C23+C36+C43+C59+C61+C66</f>
        <v>18899276</v>
      </c>
      <c r="D70" s="53">
        <f>D7+D12+D23+D36+D43+D59+D61+D66</f>
        <v>600000</v>
      </c>
    </row>
    <row r="71" spans="1:4" ht="15.75" thickBot="1">
      <c r="A71" s="47" t="s">
        <v>114</v>
      </c>
      <c r="B71" s="48" t="s">
        <v>115</v>
      </c>
      <c r="C71" s="49">
        <v>0</v>
      </c>
      <c r="D71" s="53">
        <v>0</v>
      </c>
    </row>
    <row r="72" spans="1:4" ht="30" customHeight="1" thickBot="1">
      <c r="A72" s="54"/>
      <c r="B72" s="55" t="s">
        <v>116</v>
      </c>
      <c r="C72" s="55"/>
      <c r="D72" s="56">
        <f>C70+D70</f>
        <v>19499276</v>
      </c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sprynarova</dc:creator>
  <cp:keywords/>
  <dc:description/>
  <cp:lastModifiedBy>pospichalova</cp:lastModifiedBy>
  <cp:lastPrinted>2011-12-06T10:26:55Z</cp:lastPrinted>
  <dcterms:created xsi:type="dcterms:W3CDTF">2008-03-17T15:00:10Z</dcterms:created>
  <dcterms:modified xsi:type="dcterms:W3CDTF">2011-12-06T10:27:07Z</dcterms:modified>
  <cp:category/>
  <cp:version/>
  <cp:contentType/>
  <cp:contentStatus/>
</cp:coreProperties>
</file>