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520" activeTab="0"/>
  </bookViews>
  <sheets>
    <sheet name="Hospodaření" sheetId="1" r:id="rId1"/>
    <sheet name="Lůžka, Klienti" sheetId="2" r:id="rId2"/>
    <sheet name=" Mzdy" sheetId="3" r:id="rId3"/>
    <sheet name="Příspěvek na péči" sheetId="4" r:id="rId4"/>
    <sheet name="pohl-závazky " sheetId="5" r:id="rId5"/>
  </sheets>
  <definedNames/>
  <calcPr fullCalcOnLoad="1"/>
</workbook>
</file>

<file path=xl/sharedStrings.xml><?xml version="1.0" encoding="utf-8"?>
<sst xmlns="http://schemas.openxmlformats.org/spreadsheetml/2006/main" count="339" uniqueCount="112">
  <si>
    <t>Nazev Organizace</t>
  </si>
  <si>
    <t>Diagnostický ústav sociální péče Černovice</t>
  </si>
  <si>
    <t>Domov důchodců Humpolec</t>
  </si>
  <si>
    <t>Domov důchodců Onšov</t>
  </si>
  <si>
    <t>Domov důchodců Proseč u Pošné</t>
  </si>
  <si>
    <t>Domov důchodců Proseč-Obořiště</t>
  </si>
  <si>
    <t>Domov důchodců Velký Újezd</t>
  </si>
  <si>
    <t>Domov důchodců Ždírec</t>
  </si>
  <si>
    <t>Domov pro seniory Havlíčkův Brod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</si>
  <si>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</si>
  <si>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</si>
  <si>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</si>
  <si>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</si>
  <si>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</si>
  <si>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Psychocentrum - manželská a rodinná poradna kraje Vysočina</t>
  </si>
  <si>
    <t>Ústav sociální péče Jinošov</t>
  </si>
  <si>
    <t>Ústav sociální péče Křižanov</t>
  </si>
  <si>
    <t>Ústav sociální péče Ledeč nad Sázavou</t>
  </si>
  <si>
    <t>Ústav sociální péče Lidmaň</t>
  </si>
  <si>
    <t>Ústav sociální péče Nové Syrovice</t>
  </si>
  <si>
    <t>Ústav sociální péče pro dospělé Věž</t>
  </si>
  <si>
    <t>Ústav sociální péče pro mentálně postižené Těchobuz</t>
  </si>
  <si>
    <t>Ústav sociální péče Zboží</t>
  </si>
  <si>
    <t>Celkem</t>
  </si>
  <si>
    <t>Náklady celkem</t>
  </si>
  <si>
    <t>Název organizace</t>
  </si>
  <si>
    <t>Výnosy celkem</t>
  </si>
  <si>
    <t>Výsledek hospodaření</t>
  </si>
  <si>
    <t xml:space="preserve">Název organizace </t>
  </si>
  <si>
    <t>Spotřeba materiálu /úč.501/</t>
  </si>
  <si>
    <t>Spotřeba energie celkem</t>
  </si>
  <si>
    <t>Cestovné /úč.512/</t>
  </si>
  <si>
    <t>Náklady na reprezentaci /úč.513/</t>
  </si>
  <si>
    <t>Ostatní služby /518/</t>
  </si>
  <si>
    <t>Osobní náklady /sesk. 52/</t>
  </si>
  <si>
    <t>Ostatní náklady /sesk.54/</t>
  </si>
  <si>
    <t>Celkový součet</t>
  </si>
  <si>
    <t>- úhrady od obyvatel</t>
  </si>
  <si>
    <t>- příspěvek na péči</t>
  </si>
  <si>
    <t>- fakultativní služby</t>
  </si>
  <si>
    <t>- příjmy od zdravotní pojišťovny</t>
  </si>
  <si>
    <t>- obědy</t>
  </si>
  <si>
    <t>Počet lůžek</t>
  </si>
  <si>
    <t>Počet klientů</t>
  </si>
  <si>
    <t>Příspěvek na péči: dospělí - 0 Kč</t>
  </si>
  <si>
    <t>Příspěvek na péči: dospělí - 2000 Kč</t>
  </si>
  <si>
    <t>Příspěvek na péči: dospělí - 4000 Kč</t>
  </si>
  <si>
    <t>Příspěvek na péči: dospělí - 8000 Kč</t>
  </si>
  <si>
    <t>Příspěvek na péči: dospělí - 11 000 Kč</t>
  </si>
  <si>
    <t>%</t>
  </si>
  <si>
    <t>Příspěvek na péči: děti - 0 Kč</t>
  </si>
  <si>
    <t>Příspěvek na péči: děti - 5000 Kč</t>
  </si>
  <si>
    <t>Příspěvek na péči: děti - 9000 Kč</t>
  </si>
  <si>
    <t>Příspěvek na péči: děti - 11 000 Kč</t>
  </si>
  <si>
    <t>Příspěvek na péči: děti - 3000 Kč</t>
  </si>
  <si>
    <t>celkem</t>
  </si>
  <si>
    <t>odběratelé (311)</t>
  </si>
  <si>
    <t>ostatní pohledávky (316)</t>
  </si>
  <si>
    <t>daň z příjmů (341)</t>
  </si>
  <si>
    <t>za zaměstnanci (335)</t>
  </si>
  <si>
    <t>další pohledávky</t>
  </si>
  <si>
    <t>Pohledávky po lhůtě splatnosti</t>
  </si>
  <si>
    <t>do 30 dnů</t>
  </si>
  <si>
    <t>31 - 90 dnů</t>
  </si>
  <si>
    <t>91 - 180 dnů</t>
  </si>
  <si>
    <t>181-360 dnů</t>
  </si>
  <si>
    <t>nad 360 dnů</t>
  </si>
  <si>
    <t>dodavatelé (321)</t>
  </si>
  <si>
    <t>ostatní závazky (325)</t>
  </si>
  <si>
    <t>zaměstnanci (331)</t>
  </si>
  <si>
    <t>soc. a zdr. pojištění (336)</t>
  </si>
  <si>
    <t>další závazky</t>
  </si>
  <si>
    <t>Závazky po lhůtě splatnosti</t>
  </si>
  <si>
    <t xml:space="preserve">Pohledávky </t>
  </si>
  <si>
    <t xml:space="preserve">Závazky   </t>
  </si>
  <si>
    <t>Opravy a udržování /úč. 511/</t>
  </si>
  <si>
    <t>Daň silniční /úč.531/</t>
  </si>
  <si>
    <t>Ostatní daně  a popl. /538/</t>
  </si>
  <si>
    <t>Odpisy /551/</t>
  </si>
  <si>
    <t>Výnosy z prodeje služeb /úč.602/</t>
  </si>
  <si>
    <t>- ostatní výnosy</t>
  </si>
  <si>
    <t>Příspěvek na péči: děti - 12 000 Kč</t>
  </si>
  <si>
    <t>krátkodobé poskytnuté zálohy (314)</t>
  </si>
  <si>
    <t>jiné daně a poplatky (345)</t>
  </si>
  <si>
    <t>ostatní krátkodobé pohledávky (377)</t>
  </si>
  <si>
    <t>krátkodobé přijaté zálohy (324)</t>
  </si>
  <si>
    <t>jiné přímé daně (342)</t>
  </si>
  <si>
    <t>ostatní krátkodobé závazky (378) (dříve 379)</t>
  </si>
  <si>
    <t>v tis. Kč</t>
  </si>
  <si>
    <t>Počet klientů - dospělí</t>
  </si>
  <si>
    <t>Počet klientů  - děti</t>
  </si>
  <si>
    <t>schválený</t>
  </si>
  <si>
    <t>čerpáno</t>
  </si>
  <si>
    <t>rozdíl</t>
  </si>
  <si>
    <t>Komentář</t>
  </si>
  <si>
    <t>- zapojení fondu odměn</t>
  </si>
  <si>
    <t>- úřad práce</t>
  </si>
  <si>
    <t>Počet stran: 5</t>
  </si>
  <si>
    <t>/ v tis. Kč/</t>
  </si>
  <si>
    <t>* rozdíl v průměrné mzdě je způsobený kvalifikačním a věkovým složením pracovníků</t>
  </si>
  <si>
    <t>Přepočtený počet pracovníků</t>
  </si>
  <si>
    <t>Průměrná mzda v Kč *</t>
  </si>
  <si>
    <t>12/2010</t>
  </si>
  <si>
    <t>Mzdový limit 2010</t>
  </si>
  <si>
    <t>Průměr včetně DÚSP Černovice</t>
  </si>
  <si>
    <t>Průměr bez DÚSP Černovice</t>
  </si>
  <si>
    <t>Náklady  2010</t>
  </si>
  <si>
    <t>Výnosy  2010</t>
  </si>
  <si>
    <t>organizace zrušena k 31. 12. 2010</t>
  </si>
  <si>
    <t>Příspěvek na péči: dospělí - 12 000 Kč</t>
  </si>
  <si>
    <t>Průměr DD</t>
  </si>
  <si>
    <t>RK-18-2011-37,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</si>
</sst>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  <numFmt numFmtId="169" formatCode="#,##0.000"/>
    <numFmt numFmtId="170" formatCode="[$-1010409]General"/>
  </numFmts>
  <fonts count="10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20" applyFont="1">
      <alignment/>
      <protection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" borderId="28" xfId="0" applyFont="1" applyFill="1" applyBorder="1" applyAlignment="1">
      <alignment/>
    </xf>
    <xf numFmtId="0" fontId="3" fillId="2" borderId="29" xfId="0" applyFont="1" applyFill="1" applyBorder="1" applyAlignment="1">
      <alignment wrapText="1"/>
    </xf>
    <xf numFmtId="0" fontId="4" fillId="0" borderId="0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0" fontId="5" fillId="2" borderId="26" xfId="20" applyFont="1" applyFill="1" applyBorder="1" applyAlignment="1">
      <alignment horizontal="center"/>
      <protection/>
    </xf>
    <xf numFmtId="0" fontId="5" fillId="2" borderId="5" xfId="20" applyFont="1" applyFill="1" applyBorder="1" applyAlignment="1">
      <alignment horizontal="center"/>
      <protection/>
    </xf>
    <xf numFmtId="0" fontId="5" fillId="2" borderId="6" xfId="20" applyFont="1" applyFill="1" applyBorder="1" applyAlignment="1">
      <alignment horizontal="center"/>
      <protection/>
    </xf>
    <xf numFmtId="0" fontId="5" fillId="2" borderId="30" xfId="20" applyFont="1" applyFill="1" applyBorder="1" applyAlignment="1">
      <alignment horizontal="center"/>
      <protection/>
    </xf>
    <xf numFmtId="0" fontId="8" fillId="2" borderId="15" xfId="0" applyFont="1" applyFill="1" applyBorder="1" applyAlignment="1">
      <alignment/>
    </xf>
    <xf numFmtId="168" fontId="4" fillId="5" borderId="32" xfId="0" applyNumberFormat="1" applyFont="1" applyFill="1" applyBorder="1" applyAlignment="1">
      <alignment/>
    </xf>
    <xf numFmtId="168" fontId="4" fillId="5" borderId="33" xfId="0" applyNumberFormat="1" applyFont="1" applyFill="1" applyBorder="1" applyAlignment="1">
      <alignment/>
    </xf>
    <xf numFmtId="168" fontId="4" fillId="5" borderId="34" xfId="0" applyNumberFormat="1" applyFont="1" applyFill="1" applyBorder="1" applyAlignment="1">
      <alignment/>
    </xf>
    <xf numFmtId="168" fontId="4" fillId="5" borderId="35" xfId="0" applyNumberFormat="1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0" fontId="4" fillId="4" borderId="34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4" fillId="4" borderId="37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68" fontId="4" fillId="5" borderId="0" xfId="0" applyNumberFormat="1" applyFont="1" applyFill="1" applyBorder="1" applyAlignment="1">
      <alignment/>
    </xf>
    <xf numFmtId="168" fontId="4" fillId="5" borderId="38" xfId="0" applyNumberFormat="1" applyFont="1" applyFill="1" applyBorder="1" applyAlignment="1">
      <alignment/>
    </xf>
    <xf numFmtId="168" fontId="4" fillId="5" borderId="39" xfId="0" applyNumberFormat="1" applyFont="1" applyFill="1" applyBorder="1" applyAlignment="1">
      <alignment/>
    </xf>
    <xf numFmtId="168" fontId="4" fillId="5" borderId="40" xfId="0" applyNumberFormat="1" applyFont="1" applyFill="1" applyBorder="1" applyAlignment="1">
      <alignment/>
    </xf>
    <xf numFmtId="168" fontId="4" fillId="5" borderId="41" xfId="0" applyNumberFormat="1" applyFont="1" applyFill="1" applyBorder="1" applyAlignment="1">
      <alignment/>
    </xf>
    <xf numFmtId="168" fontId="4" fillId="5" borderId="38" xfId="0" applyNumberFormat="1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3" fillId="3" borderId="44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45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47" xfId="0" applyFont="1" applyFill="1" applyBorder="1" applyAlignment="1">
      <alignment/>
    </xf>
    <xf numFmtId="0" fontId="4" fillId="4" borderId="48" xfId="0" applyFont="1" applyFill="1" applyBorder="1" applyAlignment="1">
      <alignment/>
    </xf>
    <xf numFmtId="0" fontId="3" fillId="4" borderId="36" xfId="0" applyFont="1" applyFill="1" applyBorder="1" applyAlignment="1">
      <alignment/>
    </xf>
    <xf numFmtId="0" fontId="3" fillId="4" borderId="37" xfId="0" applyFont="1" applyFill="1" applyBorder="1" applyAlignment="1">
      <alignment/>
    </xf>
    <xf numFmtId="0" fontId="3" fillId="4" borderId="49" xfId="0" applyFont="1" applyFill="1" applyBorder="1" applyAlignment="1">
      <alignment/>
    </xf>
    <xf numFmtId="0" fontId="3" fillId="4" borderId="5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4" borderId="51" xfId="0" applyFont="1" applyFill="1" applyBorder="1" applyAlignment="1">
      <alignment/>
    </xf>
    <xf numFmtId="0" fontId="3" fillId="4" borderId="5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167" fontId="3" fillId="0" borderId="21" xfId="0" applyNumberFormat="1" applyFont="1" applyBorder="1" applyAlignment="1">
      <alignment horizontal="right"/>
    </xf>
    <xf numFmtId="167" fontId="3" fillId="0" borderId="22" xfId="0" applyNumberFormat="1" applyFont="1" applyBorder="1" applyAlignment="1">
      <alignment horizontal="right"/>
    </xf>
    <xf numFmtId="167" fontId="3" fillId="0" borderId="23" xfId="0" applyNumberFormat="1" applyFont="1" applyBorder="1" applyAlignment="1">
      <alignment horizontal="right"/>
    </xf>
    <xf numFmtId="167" fontId="3" fillId="2" borderId="24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/>
    </xf>
    <xf numFmtId="167" fontId="3" fillId="0" borderId="5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167" fontId="3" fillId="0" borderId="25" xfId="0" applyNumberFormat="1" applyFont="1" applyBorder="1" applyAlignment="1">
      <alignment horizontal="right"/>
    </xf>
    <xf numFmtId="167" fontId="3" fillId="2" borderId="24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46" xfId="0" applyFont="1" applyFill="1" applyBorder="1" applyAlignment="1">
      <alignment wrapText="1"/>
    </xf>
    <xf numFmtId="0" fontId="3" fillId="2" borderId="45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2" borderId="4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2" borderId="27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2" borderId="19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2" borderId="24" xfId="0" applyFont="1" applyFill="1" applyBorder="1" applyAlignment="1">
      <alignment wrapText="1"/>
    </xf>
    <xf numFmtId="0" fontId="3" fillId="2" borderId="55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56" xfId="0" applyFont="1" applyFill="1" applyBorder="1" applyAlignment="1">
      <alignment wrapText="1"/>
    </xf>
    <xf numFmtId="0" fontId="3" fillId="0" borderId="4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6" xfId="0" applyFont="1" applyBorder="1" applyAlignment="1">
      <alignment/>
    </xf>
    <xf numFmtId="0" fontId="3" fillId="2" borderId="56" xfId="0" applyFont="1" applyFill="1" applyBorder="1" applyAlignment="1">
      <alignment/>
    </xf>
    <xf numFmtId="0" fontId="4" fillId="2" borderId="57" xfId="0" applyFont="1" applyFill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51" xfId="0" applyFont="1" applyBorder="1" applyAlignment="1">
      <alignment/>
    </xf>
    <xf numFmtId="0" fontId="4" fillId="2" borderId="58" xfId="0" applyFont="1" applyFill="1" applyBorder="1" applyAlignment="1">
      <alignment/>
    </xf>
    <xf numFmtId="0" fontId="3" fillId="0" borderId="59" xfId="0" applyFont="1" applyBorder="1" applyAlignment="1">
      <alignment/>
    </xf>
    <xf numFmtId="0" fontId="4" fillId="2" borderId="60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2" borderId="54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3" fontId="4" fillId="2" borderId="18" xfId="20" applyNumberFormat="1" applyFont="1" applyFill="1" applyBorder="1" applyAlignment="1">
      <alignment horizontal="center"/>
      <protection/>
    </xf>
    <xf numFmtId="0" fontId="4" fillId="2" borderId="58" xfId="0" applyFont="1" applyFill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63" xfId="0" applyFont="1" applyBorder="1" applyAlignment="1">
      <alignment/>
    </xf>
    <xf numFmtId="0" fontId="4" fillId="2" borderId="44" xfId="20" applyFont="1" applyFill="1" applyBorder="1" applyAlignment="1">
      <alignment horizontal="center"/>
      <protection/>
    </xf>
    <xf numFmtId="0" fontId="3" fillId="0" borderId="1" xfId="0" applyFont="1" applyBorder="1" applyAlignment="1">
      <alignment horizontal="center"/>
    </xf>
    <xf numFmtId="0" fontId="4" fillId="2" borderId="1" xfId="20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0" fontId="4" fillId="2" borderId="15" xfId="20" applyFont="1" applyFill="1" applyBorder="1" applyAlignment="1">
      <alignment/>
      <protection/>
    </xf>
    <xf numFmtId="0" fontId="4" fillId="2" borderId="20" xfId="20" applyFont="1" applyFill="1" applyBorder="1" applyAlignment="1">
      <alignment/>
      <protection/>
    </xf>
    <xf numFmtId="0" fontId="4" fillId="2" borderId="21" xfId="20" applyFont="1" applyFill="1" applyBorder="1" applyAlignment="1">
      <alignment horizontal="center"/>
      <protection/>
    </xf>
    <xf numFmtId="0" fontId="4" fillId="2" borderId="54" xfId="0" applyFont="1" applyFill="1" applyBorder="1" applyAlignment="1">
      <alignment/>
    </xf>
    <xf numFmtId="0" fontId="3" fillId="0" borderId="64" xfId="0" applyFont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65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4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wrapText="1"/>
    </xf>
    <xf numFmtId="0" fontId="3" fillId="0" borderId="66" xfId="0" applyFont="1" applyBorder="1" applyAlignment="1">
      <alignment/>
    </xf>
    <xf numFmtId="0" fontId="4" fillId="2" borderId="29" xfId="0" applyFont="1" applyFill="1" applyBorder="1" applyAlignment="1">
      <alignment wrapText="1"/>
    </xf>
    <xf numFmtId="0" fontId="3" fillId="0" borderId="41" xfId="0" applyFont="1" applyBorder="1" applyAlignment="1">
      <alignment/>
    </xf>
    <xf numFmtId="0" fontId="4" fillId="2" borderId="57" xfId="0" applyFont="1" applyFill="1" applyBorder="1" applyAlignment="1">
      <alignment horizontal="left"/>
    </xf>
    <xf numFmtId="0" fontId="3" fillId="0" borderId="67" xfId="0" applyFont="1" applyBorder="1" applyAlignment="1">
      <alignment/>
    </xf>
    <xf numFmtId="0" fontId="4" fillId="2" borderId="42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21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3" fillId="4" borderId="13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68" fontId="4" fillId="5" borderId="35" xfId="0" applyNumberFormat="1" applyFont="1" applyFill="1" applyBorder="1" applyAlignment="1">
      <alignment/>
    </xf>
    <xf numFmtId="168" fontId="4" fillId="5" borderId="33" xfId="0" applyNumberFormat="1" applyFont="1" applyFill="1" applyBorder="1" applyAlignment="1">
      <alignment/>
    </xf>
    <xf numFmtId="0" fontId="4" fillId="5" borderId="33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2" borderId="46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3" borderId="2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4" fillId="4" borderId="53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168" fontId="4" fillId="5" borderId="0" xfId="0" applyNumberFormat="1" applyFont="1" applyFill="1" applyBorder="1" applyAlignment="1">
      <alignment/>
    </xf>
    <xf numFmtId="168" fontId="4" fillId="5" borderId="38" xfId="0" applyNumberFormat="1" applyFont="1" applyFill="1" applyBorder="1" applyAlignment="1">
      <alignment/>
    </xf>
    <xf numFmtId="168" fontId="4" fillId="5" borderId="64" xfId="0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68" fontId="4" fillId="5" borderId="68" xfId="0" applyNumberFormat="1" applyFont="1" applyFill="1" applyBorder="1" applyAlignment="1">
      <alignment/>
    </xf>
    <xf numFmtId="168" fontId="4" fillId="5" borderId="69" xfId="0" applyNumberFormat="1" applyFont="1" applyFill="1" applyBorder="1" applyAlignment="1">
      <alignment/>
    </xf>
    <xf numFmtId="0" fontId="4" fillId="2" borderId="57" xfId="0" applyFont="1" applyFill="1" applyBorder="1" applyAlignment="1">
      <alignment horizontal="left" vertical="center" wrapText="1"/>
    </xf>
    <xf numFmtId="0" fontId="3" fillId="0" borderId="70" xfId="0" applyFont="1" applyBorder="1" applyAlignment="1">
      <alignment/>
    </xf>
    <xf numFmtId="0" fontId="4" fillId="2" borderId="47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/>
    </xf>
    <xf numFmtId="0" fontId="4" fillId="2" borderId="70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left" vertical="center"/>
    </xf>
    <xf numFmtId="0" fontId="4" fillId="2" borderId="67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spodaření str1-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1">
      <selection activeCell="J1" sqref="J1"/>
    </sheetView>
  </sheetViews>
  <sheetFormatPr defaultColWidth="9.140625" defaultRowHeight="12.75"/>
  <cols>
    <col min="1" max="1" width="2.7109375" style="1" customWidth="1"/>
    <col min="2" max="2" width="63.7109375" style="1" customWidth="1"/>
    <col min="3" max="4" width="10.8515625" style="1" customWidth="1"/>
    <col min="5" max="5" width="11.421875" style="1" customWidth="1"/>
    <col min="6" max="6" width="10.7109375" style="1" customWidth="1"/>
    <col min="7" max="7" width="13.8515625" style="1" customWidth="1"/>
    <col min="8" max="13" width="9.140625" style="1" customWidth="1"/>
    <col min="14" max="14" width="10.00390625" style="1" customWidth="1"/>
    <col min="15" max="16384" width="9.140625" style="1" customWidth="1"/>
  </cols>
  <sheetData>
    <row r="1" ht="14.25">
      <c r="J1" s="2" t="s">
        <v>111</v>
      </c>
    </row>
    <row r="2" ht="14.25">
      <c r="J2" s="2" t="s">
        <v>97</v>
      </c>
    </row>
    <row r="3" ht="15" thickBot="1">
      <c r="K3" s="38" t="s">
        <v>98</v>
      </c>
    </row>
    <row r="4" spans="1:14" ht="17.25" customHeight="1">
      <c r="A4" s="2"/>
      <c r="B4" s="176" t="s">
        <v>25</v>
      </c>
      <c r="C4" s="178" t="s">
        <v>24</v>
      </c>
      <c r="D4" s="173"/>
      <c r="E4" s="175"/>
      <c r="F4" s="172" t="s">
        <v>26</v>
      </c>
      <c r="G4" s="173"/>
      <c r="H4" s="173"/>
      <c r="I4" s="174" t="s">
        <v>27</v>
      </c>
      <c r="J4" s="173"/>
      <c r="K4" s="175"/>
      <c r="L4" s="41"/>
      <c r="M4" s="41"/>
      <c r="N4" s="41"/>
    </row>
    <row r="5" spans="1:14" ht="18.75" customHeight="1" thickBot="1">
      <c r="A5" s="2"/>
      <c r="B5" s="177"/>
      <c r="C5" s="47">
        <v>2008</v>
      </c>
      <c r="D5" s="48">
        <v>2009</v>
      </c>
      <c r="E5" s="49">
        <v>2010</v>
      </c>
      <c r="F5" s="50">
        <v>2008</v>
      </c>
      <c r="G5" s="48">
        <v>2009</v>
      </c>
      <c r="H5" s="48">
        <v>2010</v>
      </c>
      <c r="I5" s="48">
        <v>2008</v>
      </c>
      <c r="J5" s="48">
        <v>2009</v>
      </c>
      <c r="K5" s="49">
        <v>2010</v>
      </c>
      <c r="L5" s="42"/>
      <c r="M5" s="42"/>
      <c r="N5" s="42"/>
    </row>
    <row r="6" spans="2:14" ht="15" customHeight="1">
      <c r="B6" s="21" t="s">
        <v>1</v>
      </c>
      <c r="C6" s="27">
        <v>66607</v>
      </c>
      <c r="D6" s="13">
        <v>68165</v>
      </c>
      <c r="E6" s="14">
        <v>71495</v>
      </c>
      <c r="F6" s="46">
        <v>66629</v>
      </c>
      <c r="G6" s="13">
        <v>68165</v>
      </c>
      <c r="H6" s="13">
        <v>71495</v>
      </c>
      <c r="I6" s="13">
        <v>22</v>
      </c>
      <c r="J6" s="13"/>
      <c r="K6" s="14"/>
      <c r="L6" s="43"/>
      <c r="M6" s="43"/>
      <c r="N6" s="43"/>
    </row>
    <row r="7" spans="2:14" ht="15" customHeight="1">
      <c r="B7" s="18" t="s">
        <v>2</v>
      </c>
      <c r="C7" s="24">
        <v>43961</v>
      </c>
      <c r="D7" s="5">
        <v>46734</v>
      </c>
      <c r="E7" s="6">
        <v>45953</v>
      </c>
      <c r="F7" s="44">
        <v>44095</v>
      </c>
      <c r="G7" s="5">
        <v>46734</v>
      </c>
      <c r="H7" s="5">
        <v>46110</v>
      </c>
      <c r="I7" s="5">
        <v>134</v>
      </c>
      <c r="J7" s="5"/>
      <c r="K7" s="6">
        <v>157</v>
      </c>
      <c r="L7" s="43"/>
      <c r="M7" s="43"/>
      <c r="N7" s="43"/>
    </row>
    <row r="8" spans="2:14" ht="15" customHeight="1">
      <c r="B8" s="18" t="s">
        <v>3</v>
      </c>
      <c r="C8" s="24">
        <v>9652</v>
      </c>
      <c r="D8" s="5">
        <v>10274</v>
      </c>
      <c r="E8" s="6">
        <v>10732</v>
      </c>
      <c r="F8" s="44">
        <v>9676</v>
      </c>
      <c r="G8" s="5">
        <v>10318</v>
      </c>
      <c r="H8" s="5">
        <v>10734</v>
      </c>
      <c r="I8" s="5">
        <v>24</v>
      </c>
      <c r="J8" s="5">
        <v>44</v>
      </c>
      <c r="K8" s="6">
        <v>2</v>
      </c>
      <c r="L8" s="43"/>
      <c r="M8" s="43"/>
      <c r="N8" s="43"/>
    </row>
    <row r="9" spans="2:14" ht="15" customHeight="1">
      <c r="B9" s="18" t="s">
        <v>4</v>
      </c>
      <c r="C9" s="24">
        <v>18539</v>
      </c>
      <c r="D9" s="5">
        <v>19626</v>
      </c>
      <c r="E9" s="6">
        <v>21587</v>
      </c>
      <c r="F9" s="44">
        <v>18544</v>
      </c>
      <c r="G9" s="5">
        <v>19642</v>
      </c>
      <c r="H9" s="5">
        <v>21622</v>
      </c>
      <c r="I9" s="5">
        <v>5</v>
      </c>
      <c r="J9" s="5">
        <v>16</v>
      </c>
      <c r="K9" s="6">
        <v>35</v>
      </c>
      <c r="L9" s="43"/>
      <c r="M9" s="43"/>
      <c r="N9" s="43"/>
    </row>
    <row r="10" spans="2:14" ht="15" customHeight="1">
      <c r="B10" s="18" t="s">
        <v>5</v>
      </c>
      <c r="C10" s="24">
        <v>16671</v>
      </c>
      <c r="D10" s="5">
        <v>16403</v>
      </c>
      <c r="E10" s="6">
        <v>17050</v>
      </c>
      <c r="F10" s="44">
        <v>16680</v>
      </c>
      <c r="G10" s="5">
        <v>16561</v>
      </c>
      <c r="H10" s="5">
        <v>17069</v>
      </c>
      <c r="I10" s="5">
        <v>9</v>
      </c>
      <c r="J10" s="5">
        <v>158</v>
      </c>
      <c r="K10" s="6">
        <v>19</v>
      </c>
      <c r="L10" s="43"/>
      <c r="M10" s="43"/>
      <c r="N10" s="43"/>
    </row>
    <row r="11" spans="2:14" ht="15" customHeight="1">
      <c r="B11" s="18" t="s">
        <v>6</v>
      </c>
      <c r="C11" s="24">
        <v>28375.11</v>
      </c>
      <c r="D11" s="5">
        <v>28170.45</v>
      </c>
      <c r="E11" s="6">
        <f>26959+13</f>
        <v>26972</v>
      </c>
      <c r="F11" s="44">
        <v>28443.45</v>
      </c>
      <c r="G11" s="5">
        <v>28392.49</v>
      </c>
      <c r="H11" s="5">
        <v>27028</v>
      </c>
      <c r="I11" s="5">
        <v>68.3400000000001</v>
      </c>
      <c r="J11" s="5">
        <v>222.040000000001</v>
      </c>
      <c r="K11" s="6">
        <v>56</v>
      </c>
      <c r="L11" s="43"/>
      <c r="M11" s="43"/>
      <c r="N11" s="43"/>
    </row>
    <row r="12" spans="2:14" ht="15" customHeight="1">
      <c r="B12" s="18" t="s">
        <v>7</v>
      </c>
      <c r="C12" s="24">
        <v>27248</v>
      </c>
      <c r="D12" s="5">
        <v>28930</v>
      </c>
      <c r="E12" s="6">
        <v>32569</v>
      </c>
      <c r="F12" s="44">
        <v>27253</v>
      </c>
      <c r="G12" s="5">
        <v>28953</v>
      </c>
      <c r="H12" s="5">
        <v>31216</v>
      </c>
      <c r="I12" s="5">
        <v>5</v>
      </c>
      <c r="J12" s="5">
        <v>23</v>
      </c>
      <c r="K12" s="6">
        <v>-1353</v>
      </c>
      <c r="L12" s="43"/>
      <c r="M12" s="43"/>
      <c r="N12" s="43"/>
    </row>
    <row r="13" spans="2:14" ht="15" customHeight="1">
      <c r="B13" s="18" t="s">
        <v>8</v>
      </c>
      <c r="C13" s="24">
        <v>18821</v>
      </c>
      <c r="D13" s="5">
        <v>19178</v>
      </c>
      <c r="E13" s="6">
        <v>21076</v>
      </c>
      <c r="F13" s="44">
        <v>18822</v>
      </c>
      <c r="G13" s="5">
        <v>19203</v>
      </c>
      <c r="H13" s="5">
        <v>21130</v>
      </c>
      <c r="I13" s="5">
        <v>1</v>
      </c>
      <c r="J13" s="5">
        <v>25</v>
      </c>
      <c r="K13" s="6">
        <v>54</v>
      </c>
      <c r="L13" s="43"/>
      <c r="M13" s="43"/>
      <c r="N13" s="43"/>
    </row>
    <row r="14" spans="2:14" ht="15" customHeight="1">
      <c r="B14" s="18" t="s">
        <v>9</v>
      </c>
      <c r="C14" s="24">
        <v>37050.5</v>
      </c>
      <c r="D14" s="5">
        <v>37875</v>
      </c>
      <c r="E14" s="6">
        <v>39278</v>
      </c>
      <c r="F14" s="44">
        <v>37054.4</v>
      </c>
      <c r="G14" s="5">
        <v>37915.1</v>
      </c>
      <c r="H14" s="5">
        <v>39439</v>
      </c>
      <c r="I14" s="5">
        <v>3.90000000000146</v>
      </c>
      <c r="J14" s="5">
        <v>40.1000000000058</v>
      </c>
      <c r="K14" s="6">
        <v>161</v>
      </c>
      <c r="L14" s="43"/>
      <c r="M14" s="43"/>
      <c r="N14" s="43"/>
    </row>
    <row r="15" spans="2:14" ht="15" customHeight="1">
      <c r="B15" s="18" t="s">
        <v>10</v>
      </c>
      <c r="C15" s="24">
        <v>24436</v>
      </c>
      <c r="D15" s="5">
        <v>25628</v>
      </c>
      <c r="E15" s="6">
        <v>25643</v>
      </c>
      <c r="F15" s="44">
        <v>24457</v>
      </c>
      <c r="G15" s="5">
        <v>25827</v>
      </c>
      <c r="H15" s="5">
        <v>25760</v>
      </c>
      <c r="I15" s="5">
        <v>21</v>
      </c>
      <c r="J15" s="5">
        <v>199</v>
      </c>
      <c r="K15" s="6">
        <v>117</v>
      </c>
      <c r="L15" s="43"/>
      <c r="M15" s="43"/>
      <c r="N15" s="43"/>
    </row>
    <row r="16" spans="2:14" ht="15" customHeight="1">
      <c r="B16" s="18" t="s">
        <v>11</v>
      </c>
      <c r="C16" s="24">
        <v>49011</v>
      </c>
      <c r="D16" s="5">
        <v>46756</v>
      </c>
      <c r="E16" s="6">
        <v>51064</v>
      </c>
      <c r="F16" s="44">
        <v>49233</v>
      </c>
      <c r="G16" s="5">
        <v>46972</v>
      </c>
      <c r="H16" s="5">
        <v>51358</v>
      </c>
      <c r="I16" s="5">
        <v>222</v>
      </c>
      <c r="J16" s="5">
        <v>216</v>
      </c>
      <c r="K16" s="6">
        <v>294</v>
      </c>
      <c r="L16" s="43"/>
      <c r="M16" s="43"/>
      <c r="N16" s="43"/>
    </row>
    <row r="17" spans="2:14" ht="15" customHeight="1">
      <c r="B17" s="18" t="s">
        <v>12</v>
      </c>
      <c r="C17" s="24">
        <v>44235</v>
      </c>
      <c r="D17" s="5">
        <v>44159</v>
      </c>
      <c r="E17" s="6">
        <v>46443</v>
      </c>
      <c r="F17" s="44">
        <v>44317</v>
      </c>
      <c r="G17" s="5">
        <v>44341</v>
      </c>
      <c r="H17" s="5">
        <v>46508</v>
      </c>
      <c r="I17" s="5">
        <v>82</v>
      </c>
      <c r="J17" s="5">
        <v>182</v>
      </c>
      <c r="K17" s="6">
        <v>65</v>
      </c>
      <c r="L17" s="43"/>
      <c r="M17" s="43"/>
      <c r="N17" s="43"/>
    </row>
    <row r="18" spans="2:14" ht="15" customHeight="1">
      <c r="B18" s="18" t="s">
        <v>13</v>
      </c>
      <c r="C18" s="24">
        <v>39047.15</v>
      </c>
      <c r="D18" s="5">
        <v>39640.06</v>
      </c>
      <c r="E18" s="6">
        <v>38223.83</v>
      </c>
      <c r="F18" s="44">
        <v>39071.86</v>
      </c>
      <c r="G18" s="5">
        <v>39661.91</v>
      </c>
      <c r="H18" s="5">
        <v>38343.36</v>
      </c>
      <c r="I18" s="5">
        <v>24.7099999999991</v>
      </c>
      <c r="J18" s="5">
        <v>21.8499999999985</v>
      </c>
      <c r="K18" s="6">
        <v>119.530000000006</v>
      </c>
      <c r="L18" s="43"/>
      <c r="M18" s="43"/>
      <c r="N18" s="43"/>
    </row>
    <row r="19" spans="2:14" ht="15" customHeight="1">
      <c r="B19" s="18" t="s">
        <v>14</v>
      </c>
      <c r="C19" s="24">
        <v>7442.15</v>
      </c>
      <c r="D19" s="5">
        <v>7690.09</v>
      </c>
      <c r="E19" s="6">
        <v>8990</v>
      </c>
      <c r="F19" s="44">
        <v>7542.14</v>
      </c>
      <c r="G19" s="5">
        <v>7968</v>
      </c>
      <c r="H19" s="5">
        <v>8990</v>
      </c>
      <c r="I19" s="5">
        <v>99.9900000000007</v>
      </c>
      <c r="J19" s="5">
        <v>277.91</v>
      </c>
      <c r="K19" s="6"/>
      <c r="L19" s="43"/>
      <c r="M19" s="43"/>
      <c r="N19" s="43"/>
    </row>
    <row r="20" spans="2:14" ht="15" customHeight="1">
      <c r="B20" s="18" t="s">
        <v>15</v>
      </c>
      <c r="C20" s="24">
        <v>19648</v>
      </c>
      <c r="D20" s="5">
        <v>20832</v>
      </c>
      <c r="E20" s="6">
        <v>22333</v>
      </c>
      <c r="F20" s="44">
        <v>19731</v>
      </c>
      <c r="G20" s="5">
        <v>20991</v>
      </c>
      <c r="H20" s="5">
        <v>22365</v>
      </c>
      <c r="I20" s="5">
        <v>83</v>
      </c>
      <c r="J20" s="5">
        <v>159</v>
      </c>
      <c r="K20" s="6">
        <v>32</v>
      </c>
      <c r="L20" s="43"/>
      <c r="M20" s="43"/>
      <c r="N20" s="43"/>
    </row>
    <row r="21" spans="2:14" ht="15" customHeight="1">
      <c r="B21" s="18" t="s">
        <v>16</v>
      </c>
      <c r="C21" s="24">
        <v>40271</v>
      </c>
      <c r="D21" s="5">
        <v>42185</v>
      </c>
      <c r="E21" s="6">
        <v>44242</v>
      </c>
      <c r="F21" s="44">
        <v>40307</v>
      </c>
      <c r="G21" s="5">
        <v>42227</v>
      </c>
      <c r="H21" s="5">
        <v>44242</v>
      </c>
      <c r="I21" s="5">
        <v>36</v>
      </c>
      <c r="J21" s="5">
        <v>42</v>
      </c>
      <c r="K21" s="6"/>
      <c r="L21" s="43"/>
      <c r="M21" s="43"/>
      <c r="N21" s="43"/>
    </row>
    <row r="22" spans="2:14" ht="15" customHeight="1">
      <c r="B22" s="18" t="s">
        <v>17</v>
      </c>
      <c r="C22" s="24">
        <v>21449.6</v>
      </c>
      <c r="D22" s="5">
        <v>20722.1</v>
      </c>
      <c r="E22" s="6">
        <v>21496</v>
      </c>
      <c r="F22" s="44">
        <v>21450.2</v>
      </c>
      <c r="G22" s="5">
        <v>20769</v>
      </c>
      <c r="H22" s="5">
        <v>21496</v>
      </c>
      <c r="I22" s="5">
        <v>0.600000000002183</v>
      </c>
      <c r="J22" s="5">
        <v>46.9000000000015</v>
      </c>
      <c r="K22" s="6"/>
      <c r="L22" s="43"/>
      <c r="M22" s="43"/>
      <c r="N22" s="43"/>
    </row>
    <row r="23" spans="2:14" ht="15" customHeight="1">
      <c r="B23" s="18" t="s">
        <v>18</v>
      </c>
      <c r="C23" s="24">
        <v>26174.04</v>
      </c>
      <c r="D23" s="5">
        <v>26115.88</v>
      </c>
      <c r="E23" s="6">
        <v>26991.71</v>
      </c>
      <c r="F23" s="44">
        <v>26176.36</v>
      </c>
      <c r="G23" s="5">
        <v>26120.95</v>
      </c>
      <c r="H23" s="5">
        <v>26991.71</v>
      </c>
      <c r="I23" s="5">
        <v>2.31999999999971</v>
      </c>
      <c r="J23" s="5">
        <v>5.07000000000335</v>
      </c>
      <c r="K23" s="6"/>
      <c r="L23" s="43"/>
      <c r="M23" s="43"/>
      <c r="N23" s="43"/>
    </row>
    <row r="24" spans="2:14" ht="15" customHeight="1">
      <c r="B24" s="18" t="s">
        <v>19</v>
      </c>
      <c r="C24" s="24">
        <v>27065.02</v>
      </c>
      <c r="D24" s="5">
        <v>27745.77</v>
      </c>
      <c r="E24" s="6">
        <v>26151.66</v>
      </c>
      <c r="F24" s="44">
        <v>27124.52</v>
      </c>
      <c r="G24" s="5">
        <v>27892.02</v>
      </c>
      <c r="H24" s="5">
        <v>26152.79</v>
      </c>
      <c r="I24" s="5">
        <v>59.5</v>
      </c>
      <c r="J24" s="5">
        <v>146.25</v>
      </c>
      <c r="K24" s="6">
        <v>1.13000000000102</v>
      </c>
      <c r="L24" s="43"/>
      <c r="M24" s="43"/>
      <c r="N24" s="43"/>
    </row>
    <row r="25" spans="2:14" ht="15" customHeight="1">
      <c r="B25" s="18" t="s">
        <v>20</v>
      </c>
      <c r="C25" s="24">
        <v>20946</v>
      </c>
      <c r="D25" s="5">
        <v>21740</v>
      </c>
      <c r="E25" s="6">
        <v>22529</v>
      </c>
      <c r="F25" s="44">
        <v>21210</v>
      </c>
      <c r="G25" s="5">
        <v>21841</v>
      </c>
      <c r="H25" s="5">
        <v>22633</v>
      </c>
      <c r="I25" s="5">
        <v>264</v>
      </c>
      <c r="J25" s="5">
        <v>101</v>
      </c>
      <c r="K25" s="6">
        <v>104</v>
      </c>
      <c r="L25" s="43"/>
      <c r="M25" s="43"/>
      <c r="N25" s="43"/>
    </row>
    <row r="26" spans="2:14" ht="15" customHeight="1">
      <c r="B26" s="18" t="s">
        <v>21</v>
      </c>
      <c r="C26" s="24">
        <v>20812</v>
      </c>
      <c r="D26" s="5">
        <v>24237</v>
      </c>
      <c r="E26" s="6">
        <v>24717</v>
      </c>
      <c r="F26" s="44">
        <v>20813</v>
      </c>
      <c r="G26" s="5">
        <v>24245</v>
      </c>
      <c r="H26" s="5">
        <v>24718</v>
      </c>
      <c r="I26" s="5">
        <v>1</v>
      </c>
      <c r="J26" s="5">
        <v>8</v>
      </c>
      <c r="K26" s="6">
        <v>1</v>
      </c>
      <c r="L26" s="43"/>
      <c r="M26" s="43"/>
      <c r="N26" s="43"/>
    </row>
    <row r="27" spans="2:14" ht="15" customHeight="1" thickBot="1">
      <c r="B27" s="22" t="s">
        <v>22</v>
      </c>
      <c r="C27" s="28">
        <v>18801</v>
      </c>
      <c r="D27" s="7">
        <v>18934.7</v>
      </c>
      <c r="E27" s="8">
        <v>20046.34</v>
      </c>
      <c r="F27" s="45">
        <v>18903</v>
      </c>
      <c r="G27" s="7">
        <v>18985.18</v>
      </c>
      <c r="H27" s="7">
        <v>20046.34</v>
      </c>
      <c r="I27" s="7">
        <v>102</v>
      </c>
      <c r="J27" s="7">
        <v>50.4799999999996</v>
      </c>
      <c r="K27" s="8"/>
      <c r="L27" s="43"/>
      <c r="M27" s="43"/>
      <c r="N27" s="43"/>
    </row>
    <row r="28" ht="15" thickBot="1">
      <c r="M28" s="38" t="s">
        <v>98</v>
      </c>
    </row>
    <row r="29" spans="1:14" ht="18" customHeight="1" thickBot="1">
      <c r="A29" s="2"/>
      <c r="B29" s="179" t="s">
        <v>28</v>
      </c>
      <c r="C29" s="168" t="s">
        <v>106</v>
      </c>
      <c r="D29" s="169"/>
      <c r="E29" s="169"/>
      <c r="F29" s="169"/>
      <c r="G29" s="169"/>
      <c r="H29" s="169"/>
      <c r="I29" s="169"/>
      <c r="J29" s="169"/>
      <c r="K29" s="170"/>
      <c r="L29" s="170"/>
      <c r="M29" s="171"/>
      <c r="N29" s="2"/>
    </row>
    <row r="30" spans="2:13" ht="57.75" thickBot="1">
      <c r="B30" s="180"/>
      <c r="C30" s="9" t="s">
        <v>29</v>
      </c>
      <c r="D30" s="10" t="s">
        <v>30</v>
      </c>
      <c r="E30" s="10" t="s">
        <v>75</v>
      </c>
      <c r="F30" s="9" t="s">
        <v>31</v>
      </c>
      <c r="G30" s="10" t="s">
        <v>32</v>
      </c>
      <c r="H30" s="10" t="s">
        <v>33</v>
      </c>
      <c r="I30" s="9" t="s">
        <v>34</v>
      </c>
      <c r="J30" s="10" t="s">
        <v>76</v>
      </c>
      <c r="K30" s="10" t="s">
        <v>77</v>
      </c>
      <c r="L30" s="9" t="s">
        <v>35</v>
      </c>
      <c r="M30" s="40" t="s">
        <v>78</v>
      </c>
    </row>
    <row r="31" spans="2:17" ht="14.25">
      <c r="B31" s="17" t="s">
        <v>1</v>
      </c>
      <c r="C31" s="24">
        <v>8342</v>
      </c>
      <c r="D31" s="5">
        <v>3719</v>
      </c>
      <c r="E31" s="5">
        <v>1431</v>
      </c>
      <c r="F31" s="5">
        <v>129</v>
      </c>
      <c r="G31" s="5">
        <v>5</v>
      </c>
      <c r="H31" s="5">
        <v>1056</v>
      </c>
      <c r="I31" s="5">
        <v>52908</v>
      </c>
      <c r="J31" s="5"/>
      <c r="K31" s="5">
        <v>122</v>
      </c>
      <c r="L31" s="5">
        <v>1235</v>
      </c>
      <c r="M31" s="6">
        <v>2507</v>
      </c>
      <c r="N31" s="146"/>
      <c r="O31" s="146"/>
      <c r="P31" s="146"/>
      <c r="Q31" s="146"/>
    </row>
    <row r="32" spans="2:17" ht="14.25">
      <c r="B32" s="18" t="s">
        <v>2</v>
      </c>
      <c r="C32" s="24">
        <v>7425</v>
      </c>
      <c r="D32" s="5">
        <v>3162</v>
      </c>
      <c r="E32" s="5">
        <v>742</v>
      </c>
      <c r="F32" s="5">
        <v>95</v>
      </c>
      <c r="G32" s="5">
        <v>3</v>
      </c>
      <c r="H32" s="5">
        <v>2516</v>
      </c>
      <c r="I32" s="5">
        <v>30852</v>
      </c>
      <c r="J32" s="5">
        <v>9</v>
      </c>
      <c r="K32" s="5"/>
      <c r="L32" s="5">
        <v>307</v>
      </c>
      <c r="M32" s="6">
        <v>808</v>
      </c>
      <c r="N32" s="146"/>
      <c r="O32" s="146"/>
      <c r="P32" s="146"/>
      <c r="Q32" s="146"/>
    </row>
    <row r="33" spans="2:17" ht="14.25">
      <c r="B33" s="18" t="s">
        <v>3</v>
      </c>
      <c r="C33" s="24">
        <v>2429</v>
      </c>
      <c r="D33" s="5">
        <v>886</v>
      </c>
      <c r="E33" s="5">
        <v>207</v>
      </c>
      <c r="F33" s="5">
        <v>11</v>
      </c>
      <c r="G33" s="5">
        <v>6</v>
      </c>
      <c r="H33" s="5">
        <v>448</v>
      </c>
      <c r="I33" s="5">
        <v>6283</v>
      </c>
      <c r="J33" s="5"/>
      <c r="K33" s="5"/>
      <c r="L33" s="5">
        <v>60</v>
      </c>
      <c r="M33" s="6"/>
      <c r="N33" s="146"/>
      <c r="O33" s="146"/>
      <c r="P33" s="146"/>
      <c r="Q33" s="146"/>
    </row>
    <row r="34" spans="2:17" ht="14.25">
      <c r="B34" s="18" t="s">
        <v>4</v>
      </c>
      <c r="C34" s="24">
        <v>3807</v>
      </c>
      <c r="D34" s="5">
        <v>964</v>
      </c>
      <c r="E34" s="5">
        <v>1124</v>
      </c>
      <c r="F34" s="5">
        <v>149</v>
      </c>
      <c r="G34" s="5">
        <v>22</v>
      </c>
      <c r="H34" s="5">
        <v>1016</v>
      </c>
      <c r="I34" s="5">
        <v>13718</v>
      </c>
      <c r="J34" s="5"/>
      <c r="K34" s="5">
        <v>5</v>
      </c>
      <c r="L34" s="5">
        <v>146</v>
      </c>
      <c r="M34" s="6">
        <v>615</v>
      </c>
      <c r="N34" s="146"/>
      <c r="O34" s="146"/>
      <c r="P34" s="146"/>
      <c r="Q34" s="146"/>
    </row>
    <row r="35" spans="2:17" ht="14.25">
      <c r="B35" s="18" t="s">
        <v>5</v>
      </c>
      <c r="C35" s="24">
        <v>2534</v>
      </c>
      <c r="D35" s="5">
        <v>1298</v>
      </c>
      <c r="E35" s="5">
        <v>974</v>
      </c>
      <c r="F35" s="5">
        <v>59</v>
      </c>
      <c r="G35" s="5">
        <v>5</v>
      </c>
      <c r="H35" s="5">
        <v>522</v>
      </c>
      <c r="I35" s="5">
        <v>10920</v>
      </c>
      <c r="J35" s="5"/>
      <c r="K35" s="5"/>
      <c r="L35" s="5">
        <v>117</v>
      </c>
      <c r="M35" s="6">
        <v>599</v>
      </c>
      <c r="N35" s="146"/>
      <c r="O35" s="146"/>
      <c r="P35" s="146"/>
      <c r="Q35" s="146"/>
    </row>
    <row r="36" spans="2:17" ht="14.25">
      <c r="B36" s="18" t="s">
        <v>6</v>
      </c>
      <c r="C36" s="24"/>
      <c r="D36" s="5">
        <v>1452</v>
      </c>
      <c r="E36" s="5">
        <v>161</v>
      </c>
      <c r="F36" s="5">
        <v>10</v>
      </c>
      <c r="G36" s="5"/>
      <c r="H36" s="5">
        <v>2082</v>
      </c>
      <c r="I36" s="5">
        <v>19277</v>
      </c>
      <c r="J36" s="5"/>
      <c r="K36" s="5"/>
      <c r="L36" s="5">
        <v>193</v>
      </c>
      <c r="M36" s="6">
        <v>311</v>
      </c>
      <c r="N36" s="146"/>
      <c r="O36" s="146"/>
      <c r="P36" s="146"/>
      <c r="Q36" s="146"/>
    </row>
    <row r="37" spans="2:17" ht="14.25">
      <c r="B37" s="18" t="s">
        <v>7</v>
      </c>
      <c r="C37" s="24">
        <v>2570</v>
      </c>
      <c r="D37" s="5">
        <v>2293</v>
      </c>
      <c r="E37" s="5">
        <v>146</v>
      </c>
      <c r="F37" s="5">
        <v>35</v>
      </c>
      <c r="G37" s="5">
        <v>2</v>
      </c>
      <c r="H37" s="5">
        <v>4700</v>
      </c>
      <c r="I37" s="5">
        <v>21010</v>
      </c>
      <c r="J37" s="5"/>
      <c r="K37" s="5"/>
      <c r="L37" s="5">
        <v>147</v>
      </c>
      <c r="M37" s="6"/>
      <c r="N37" s="146"/>
      <c r="O37" s="146"/>
      <c r="P37" s="146"/>
      <c r="Q37" s="146"/>
    </row>
    <row r="38" spans="2:17" ht="14.25">
      <c r="B38" s="18" t="s">
        <v>8</v>
      </c>
      <c r="C38" s="24">
        <v>3238</v>
      </c>
      <c r="D38" s="5">
        <v>1116</v>
      </c>
      <c r="E38" s="5">
        <v>1116</v>
      </c>
      <c r="F38" s="5">
        <v>104</v>
      </c>
      <c r="G38" s="5">
        <v>6</v>
      </c>
      <c r="H38" s="5">
        <v>905</v>
      </c>
      <c r="I38" s="5">
        <v>13909</v>
      </c>
      <c r="J38" s="5"/>
      <c r="K38" s="5">
        <v>1</v>
      </c>
      <c r="L38" s="5">
        <v>120</v>
      </c>
      <c r="M38" s="6">
        <v>561</v>
      </c>
      <c r="N38" s="146"/>
      <c r="O38" s="146"/>
      <c r="P38" s="146"/>
      <c r="Q38" s="146"/>
    </row>
    <row r="39" spans="2:17" ht="14.25">
      <c r="B39" s="18" t="s">
        <v>9</v>
      </c>
      <c r="C39" s="24">
        <v>5810</v>
      </c>
      <c r="D39" s="5">
        <v>2916</v>
      </c>
      <c r="E39" s="5">
        <v>2718</v>
      </c>
      <c r="F39" s="5">
        <v>98</v>
      </c>
      <c r="G39" s="5">
        <v>6</v>
      </c>
      <c r="H39" s="5">
        <v>1160</v>
      </c>
      <c r="I39" s="5">
        <v>25285</v>
      </c>
      <c r="J39" s="5"/>
      <c r="K39" s="5">
        <v>1</v>
      </c>
      <c r="L39" s="5">
        <v>209</v>
      </c>
      <c r="M39" s="6"/>
      <c r="N39" s="146"/>
      <c r="O39" s="146"/>
      <c r="P39" s="146"/>
      <c r="Q39" s="146"/>
    </row>
    <row r="40" spans="2:17" ht="14.25">
      <c r="B40" s="18" t="s">
        <v>10</v>
      </c>
      <c r="C40" s="24">
        <v>4243</v>
      </c>
      <c r="D40" s="5">
        <v>3033</v>
      </c>
      <c r="E40" s="5">
        <v>481</v>
      </c>
      <c r="F40" s="5">
        <v>45</v>
      </c>
      <c r="G40" s="5"/>
      <c r="H40" s="5">
        <v>570</v>
      </c>
      <c r="I40" s="5">
        <v>15168</v>
      </c>
      <c r="J40" s="5"/>
      <c r="K40" s="5">
        <v>5</v>
      </c>
      <c r="L40" s="5">
        <v>86</v>
      </c>
      <c r="M40" s="6">
        <v>1988</v>
      </c>
      <c r="N40" s="146"/>
      <c r="O40" s="146"/>
      <c r="P40" s="146"/>
      <c r="Q40" s="146"/>
    </row>
    <row r="41" spans="2:17" ht="14.25">
      <c r="B41" s="18" t="s">
        <v>11</v>
      </c>
      <c r="C41" s="24">
        <v>8878</v>
      </c>
      <c r="D41" s="5">
        <v>3910</v>
      </c>
      <c r="E41" s="5">
        <v>5349</v>
      </c>
      <c r="F41" s="5">
        <v>90</v>
      </c>
      <c r="G41" s="5">
        <v>8</v>
      </c>
      <c r="H41" s="5">
        <v>1184</v>
      </c>
      <c r="I41" s="5">
        <v>30320</v>
      </c>
      <c r="J41" s="5"/>
      <c r="K41" s="5"/>
      <c r="L41" s="5">
        <v>27</v>
      </c>
      <c r="M41" s="6">
        <v>1206</v>
      </c>
      <c r="N41" s="146"/>
      <c r="O41" s="146"/>
      <c r="P41" s="146"/>
      <c r="Q41" s="146"/>
    </row>
    <row r="42" spans="2:17" ht="14.25">
      <c r="B42" s="18" t="s">
        <v>12</v>
      </c>
      <c r="C42" s="24">
        <v>6844</v>
      </c>
      <c r="D42" s="5">
        <v>4045</v>
      </c>
      <c r="E42" s="5">
        <v>2891</v>
      </c>
      <c r="F42" s="5">
        <v>90</v>
      </c>
      <c r="G42" s="5">
        <v>9</v>
      </c>
      <c r="H42" s="5">
        <v>1006</v>
      </c>
      <c r="I42" s="5">
        <v>28824</v>
      </c>
      <c r="J42" s="5"/>
      <c r="K42" s="5">
        <v>1</v>
      </c>
      <c r="L42" s="5">
        <v>212</v>
      </c>
      <c r="M42" s="6">
        <v>2520</v>
      </c>
      <c r="N42" s="146"/>
      <c r="O42" s="146"/>
      <c r="P42" s="146"/>
      <c r="Q42" s="146"/>
    </row>
    <row r="43" spans="2:17" ht="15" thickBot="1">
      <c r="B43" s="18" t="s">
        <v>13</v>
      </c>
      <c r="C43" s="25">
        <v>5629.61</v>
      </c>
      <c r="D43" s="11">
        <v>3007.94</v>
      </c>
      <c r="E43" s="11">
        <v>188.96</v>
      </c>
      <c r="F43" s="11">
        <v>81.99</v>
      </c>
      <c r="G43" s="11">
        <v>6.97</v>
      </c>
      <c r="H43" s="11">
        <v>1191.53</v>
      </c>
      <c r="I43" s="11">
        <v>27158.43</v>
      </c>
      <c r="J43" s="11"/>
      <c r="K43" s="11"/>
      <c r="L43" s="11">
        <v>352.53</v>
      </c>
      <c r="M43" s="12">
        <v>579.45</v>
      </c>
      <c r="N43" s="146"/>
      <c r="O43" s="146"/>
      <c r="P43" s="146"/>
      <c r="Q43" s="146"/>
    </row>
    <row r="44" spans="2:17" ht="15" thickBot="1">
      <c r="B44" s="20" t="s">
        <v>14</v>
      </c>
      <c r="C44" s="26">
        <v>396</v>
      </c>
      <c r="D44" s="15">
        <v>284</v>
      </c>
      <c r="E44" s="15">
        <v>70</v>
      </c>
      <c r="F44" s="15">
        <v>130</v>
      </c>
      <c r="G44" s="15">
        <v>3</v>
      </c>
      <c r="H44" s="15">
        <v>797</v>
      </c>
      <c r="I44" s="15">
        <v>7084</v>
      </c>
      <c r="J44" s="15"/>
      <c r="K44" s="15"/>
      <c r="L44" s="15">
        <v>49</v>
      </c>
      <c r="M44" s="16">
        <v>168</v>
      </c>
      <c r="N44" s="146"/>
      <c r="O44" s="146"/>
      <c r="P44" s="146"/>
      <c r="Q44" s="146"/>
    </row>
    <row r="45" spans="2:17" ht="14.25">
      <c r="B45" s="21" t="s">
        <v>15</v>
      </c>
      <c r="C45" s="27">
        <v>2539</v>
      </c>
      <c r="D45" s="13">
        <v>986</v>
      </c>
      <c r="E45" s="13">
        <v>211</v>
      </c>
      <c r="F45" s="13">
        <v>127</v>
      </c>
      <c r="G45" s="13">
        <v>12</v>
      </c>
      <c r="H45" s="13">
        <v>3147</v>
      </c>
      <c r="I45" s="13">
        <v>14797</v>
      </c>
      <c r="J45" s="13"/>
      <c r="K45" s="13">
        <v>1</v>
      </c>
      <c r="L45" s="13">
        <v>86</v>
      </c>
      <c r="M45" s="14"/>
      <c r="N45" s="146"/>
      <c r="O45" s="146"/>
      <c r="P45" s="146"/>
      <c r="Q45" s="146"/>
    </row>
    <row r="46" spans="2:17" ht="14.25">
      <c r="B46" s="18" t="s">
        <v>16</v>
      </c>
      <c r="C46" s="24">
        <v>6127</v>
      </c>
      <c r="D46" s="5">
        <v>2694</v>
      </c>
      <c r="E46" s="5">
        <v>411</v>
      </c>
      <c r="F46" s="5">
        <v>173</v>
      </c>
      <c r="G46" s="5">
        <v>10</v>
      </c>
      <c r="H46" s="5">
        <v>1833</v>
      </c>
      <c r="I46" s="5">
        <v>30583</v>
      </c>
      <c r="J46" s="5"/>
      <c r="K46" s="5"/>
      <c r="L46" s="5">
        <v>798</v>
      </c>
      <c r="M46" s="6">
        <v>1517</v>
      </c>
      <c r="N46" s="146"/>
      <c r="O46" s="146"/>
      <c r="P46" s="146"/>
      <c r="Q46" s="146"/>
    </row>
    <row r="47" spans="2:17" ht="14.25">
      <c r="B47" s="18" t="s">
        <v>17</v>
      </c>
      <c r="C47" s="24">
        <v>761</v>
      </c>
      <c r="D47" s="5">
        <v>1691</v>
      </c>
      <c r="E47" s="5">
        <v>562</v>
      </c>
      <c r="F47" s="5">
        <v>43</v>
      </c>
      <c r="G47" s="5">
        <v>5</v>
      </c>
      <c r="H47" s="5">
        <v>4546</v>
      </c>
      <c r="I47" s="5">
        <v>12740</v>
      </c>
      <c r="J47" s="5"/>
      <c r="K47" s="5">
        <v>4</v>
      </c>
      <c r="L47" s="5">
        <v>231</v>
      </c>
      <c r="M47" s="6">
        <v>895</v>
      </c>
      <c r="N47" s="146"/>
      <c r="O47" s="146"/>
      <c r="P47" s="146"/>
      <c r="Q47" s="146"/>
    </row>
    <row r="48" spans="2:17" ht="14.25">
      <c r="B48" s="18" t="s">
        <v>18</v>
      </c>
      <c r="C48" s="24">
        <v>3506.02</v>
      </c>
      <c r="D48" s="5">
        <v>2307.23</v>
      </c>
      <c r="E48" s="5">
        <v>604.39</v>
      </c>
      <c r="F48" s="5">
        <v>177.3</v>
      </c>
      <c r="G48" s="5">
        <v>0.7</v>
      </c>
      <c r="H48" s="5">
        <v>1036.14</v>
      </c>
      <c r="I48" s="5">
        <v>18459.89</v>
      </c>
      <c r="J48" s="5"/>
      <c r="K48" s="5">
        <v>2.8</v>
      </c>
      <c r="L48" s="5">
        <v>173.7</v>
      </c>
      <c r="M48" s="6">
        <v>691.27</v>
      </c>
      <c r="N48" s="146"/>
      <c r="O48" s="146"/>
      <c r="P48" s="146"/>
      <c r="Q48" s="146"/>
    </row>
    <row r="49" spans="2:17" ht="14.25">
      <c r="B49" s="18" t="s">
        <v>19</v>
      </c>
      <c r="C49" s="24">
        <v>2495.34</v>
      </c>
      <c r="D49" s="5">
        <v>1731.46</v>
      </c>
      <c r="E49" s="5">
        <v>141.69</v>
      </c>
      <c r="F49" s="5">
        <v>64.88</v>
      </c>
      <c r="G49" s="5">
        <v>2.66</v>
      </c>
      <c r="H49" s="5">
        <v>2993.75</v>
      </c>
      <c r="I49" s="5">
        <v>18007.66</v>
      </c>
      <c r="J49" s="5"/>
      <c r="K49" s="5">
        <v>21.75</v>
      </c>
      <c r="L49" s="5">
        <v>103.66</v>
      </c>
      <c r="M49" s="6">
        <v>588.79</v>
      </c>
      <c r="N49" s="146"/>
      <c r="O49" s="146"/>
      <c r="P49" s="146"/>
      <c r="Q49" s="146"/>
    </row>
    <row r="50" spans="2:17" ht="14.25">
      <c r="B50" s="18" t="s">
        <v>20</v>
      </c>
      <c r="C50" s="24">
        <v>3872</v>
      </c>
      <c r="D50" s="5">
        <v>1310</v>
      </c>
      <c r="E50" s="5">
        <v>1308</v>
      </c>
      <c r="F50" s="5">
        <v>66</v>
      </c>
      <c r="G50" s="5">
        <v>5</v>
      </c>
      <c r="H50" s="5">
        <v>916</v>
      </c>
      <c r="I50" s="5">
        <v>14521</v>
      </c>
      <c r="J50" s="5"/>
      <c r="K50" s="5">
        <v>18</v>
      </c>
      <c r="L50" s="5">
        <v>102</v>
      </c>
      <c r="M50" s="6">
        <v>374</v>
      </c>
      <c r="N50" s="146"/>
      <c r="O50" s="146"/>
      <c r="P50" s="146"/>
      <c r="Q50" s="146"/>
    </row>
    <row r="51" spans="2:17" ht="14.25">
      <c r="B51" s="18" t="s">
        <v>21</v>
      </c>
      <c r="C51" s="24">
        <v>3715</v>
      </c>
      <c r="D51" s="5">
        <v>676</v>
      </c>
      <c r="E51" s="5">
        <v>471</v>
      </c>
      <c r="F51" s="5">
        <v>235</v>
      </c>
      <c r="G51" s="5">
        <v>51</v>
      </c>
      <c r="H51" s="5">
        <v>3011</v>
      </c>
      <c r="I51" s="5">
        <v>15363</v>
      </c>
      <c r="J51" s="5"/>
      <c r="K51" s="5">
        <v>3</v>
      </c>
      <c r="L51" s="5">
        <v>112</v>
      </c>
      <c r="M51" s="6"/>
      <c r="N51" s="146"/>
      <c r="O51" s="146"/>
      <c r="P51" s="146"/>
      <c r="Q51" s="146"/>
    </row>
    <row r="52" spans="2:17" ht="15" thickBot="1">
      <c r="B52" s="19" t="s">
        <v>22</v>
      </c>
      <c r="C52" s="25">
        <v>2721.25</v>
      </c>
      <c r="D52" s="11">
        <v>1529.31</v>
      </c>
      <c r="E52" s="11">
        <v>623.88</v>
      </c>
      <c r="F52" s="11">
        <v>65.09</v>
      </c>
      <c r="G52" s="11">
        <v>0.87</v>
      </c>
      <c r="H52" s="11">
        <v>829.01</v>
      </c>
      <c r="I52" s="11">
        <v>13732</v>
      </c>
      <c r="J52" s="11"/>
      <c r="K52" s="11"/>
      <c r="L52" s="11">
        <v>105.78</v>
      </c>
      <c r="M52" s="12"/>
      <c r="N52" s="146"/>
      <c r="O52" s="146"/>
      <c r="P52" s="146"/>
      <c r="Q52" s="146"/>
    </row>
    <row r="53" spans="2:17" ht="15" thickBot="1">
      <c r="B53" s="20" t="s">
        <v>36</v>
      </c>
      <c r="C53" s="26">
        <v>87882.22</v>
      </c>
      <c r="D53" s="15">
        <v>45010.94</v>
      </c>
      <c r="E53" s="15">
        <v>21931.92</v>
      </c>
      <c r="F53" s="15">
        <v>2078.26</v>
      </c>
      <c r="G53" s="15">
        <v>169.2</v>
      </c>
      <c r="H53" s="15">
        <v>37465.43</v>
      </c>
      <c r="I53" s="15">
        <v>440919.98</v>
      </c>
      <c r="J53" s="15">
        <v>9</v>
      </c>
      <c r="K53" s="15">
        <v>185.55</v>
      </c>
      <c r="L53" s="15">
        <v>4972.67</v>
      </c>
      <c r="M53" s="16">
        <v>15928.51</v>
      </c>
      <c r="N53" s="146"/>
      <c r="O53" s="146"/>
      <c r="P53" s="146"/>
      <c r="Q53" s="146"/>
    </row>
    <row r="55" ht="15" thickBot="1">
      <c r="I55" s="38" t="s">
        <v>98</v>
      </c>
    </row>
    <row r="56" spans="2:9" ht="15.75" thickBot="1">
      <c r="B56" s="181" t="s">
        <v>0</v>
      </c>
      <c r="C56" s="165" t="s">
        <v>107</v>
      </c>
      <c r="D56" s="166"/>
      <c r="E56" s="166"/>
      <c r="F56" s="166"/>
      <c r="G56" s="166"/>
      <c r="H56" s="166"/>
      <c r="I56" s="167"/>
    </row>
    <row r="57" spans="2:9" ht="57.75" thickBot="1">
      <c r="B57" s="182"/>
      <c r="C57" s="9" t="s">
        <v>79</v>
      </c>
      <c r="D57" s="10" t="s">
        <v>37</v>
      </c>
      <c r="E57" s="9" t="s">
        <v>38</v>
      </c>
      <c r="F57" s="10" t="s">
        <v>39</v>
      </c>
      <c r="G57" s="9" t="s">
        <v>40</v>
      </c>
      <c r="H57" s="10" t="s">
        <v>41</v>
      </c>
      <c r="I57" s="9" t="s">
        <v>80</v>
      </c>
    </row>
    <row r="58" spans="2:9" ht="14.25">
      <c r="B58" s="17" t="s">
        <v>1</v>
      </c>
      <c r="C58" s="23">
        <v>40262</v>
      </c>
      <c r="D58" s="3">
        <v>10001</v>
      </c>
      <c r="E58" s="3">
        <v>15386</v>
      </c>
      <c r="F58" s="3"/>
      <c r="G58" s="3">
        <v>9726</v>
      </c>
      <c r="H58" s="3">
        <v>571</v>
      </c>
      <c r="I58" s="4">
        <v>4578</v>
      </c>
    </row>
    <row r="59" spans="2:9" ht="14.25">
      <c r="B59" s="18" t="s">
        <v>2</v>
      </c>
      <c r="C59" s="24">
        <v>31409</v>
      </c>
      <c r="D59" s="5">
        <v>15966</v>
      </c>
      <c r="E59" s="5">
        <v>13389</v>
      </c>
      <c r="F59" s="5">
        <v>2</v>
      </c>
      <c r="G59" s="5">
        <v>1438</v>
      </c>
      <c r="H59" s="5">
        <v>512</v>
      </c>
      <c r="I59" s="6">
        <v>102</v>
      </c>
    </row>
    <row r="60" spans="2:9" ht="14.25">
      <c r="B60" s="18" t="s">
        <v>3</v>
      </c>
      <c r="C60" s="24">
        <v>7526</v>
      </c>
      <c r="D60" s="5">
        <v>4380</v>
      </c>
      <c r="E60" s="5">
        <v>2986</v>
      </c>
      <c r="F60" s="5">
        <v>17</v>
      </c>
      <c r="G60" s="5"/>
      <c r="H60" s="5">
        <v>143</v>
      </c>
      <c r="I60" s="6"/>
    </row>
    <row r="61" spans="2:9" ht="14.25">
      <c r="B61" s="18" t="s">
        <v>4</v>
      </c>
      <c r="C61" s="24">
        <v>14432</v>
      </c>
      <c r="D61" s="5">
        <v>6330</v>
      </c>
      <c r="E61" s="5">
        <v>6057</v>
      </c>
      <c r="F61" s="5">
        <v>34</v>
      </c>
      <c r="G61" s="5">
        <v>1820</v>
      </c>
      <c r="H61" s="5">
        <v>188</v>
      </c>
      <c r="I61" s="6">
        <v>3</v>
      </c>
    </row>
    <row r="62" spans="2:9" ht="14.25">
      <c r="B62" s="18" t="s">
        <v>5</v>
      </c>
      <c r="C62" s="24">
        <v>11525</v>
      </c>
      <c r="D62" s="5">
        <v>5987</v>
      </c>
      <c r="E62" s="5">
        <v>4558</v>
      </c>
      <c r="F62" s="5">
        <v>66</v>
      </c>
      <c r="G62" s="5">
        <v>713</v>
      </c>
      <c r="H62" s="5">
        <v>192</v>
      </c>
      <c r="I62" s="6">
        <v>9</v>
      </c>
    </row>
    <row r="63" spans="2:9" ht="14.25">
      <c r="B63" s="18" t="s">
        <v>6</v>
      </c>
      <c r="C63" s="24">
        <v>18218</v>
      </c>
      <c r="D63" s="5">
        <v>7977</v>
      </c>
      <c r="E63" s="5">
        <v>7334</v>
      </c>
      <c r="F63" s="5"/>
      <c r="G63" s="5">
        <v>2222</v>
      </c>
      <c r="H63" s="5">
        <v>314</v>
      </c>
      <c r="I63" s="6">
        <v>371</v>
      </c>
    </row>
    <row r="64" spans="2:9" ht="14.25">
      <c r="B64" s="18" t="s">
        <v>7</v>
      </c>
      <c r="C64" s="24">
        <v>16973</v>
      </c>
      <c r="D64" s="5">
        <v>8986</v>
      </c>
      <c r="E64" s="5">
        <v>7188</v>
      </c>
      <c r="F64" s="5"/>
      <c r="G64" s="5">
        <v>526</v>
      </c>
      <c r="H64" s="5">
        <v>222</v>
      </c>
      <c r="I64" s="6">
        <v>51</v>
      </c>
    </row>
    <row r="65" spans="2:9" ht="14.25">
      <c r="B65" s="18" t="s">
        <v>8</v>
      </c>
      <c r="C65" s="24">
        <v>14956</v>
      </c>
      <c r="D65" s="5">
        <v>6569</v>
      </c>
      <c r="E65" s="5">
        <v>6305</v>
      </c>
      <c r="F65" s="5"/>
      <c r="G65" s="5">
        <v>1799</v>
      </c>
      <c r="H65" s="5">
        <v>283</v>
      </c>
      <c r="I65" s="6"/>
    </row>
    <row r="66" spans="2:9" ht="14.25">
      <c r="B66" s="18" t="s">
        <v>9</v>
      </c>
      <c r="C66" s="24">
        <v>26809</v>
      </c>
      <c r="D66" s="5">
        <v>11721</v>
      </c>
      <c r="E66" s="5">
        <v>12862</v>
      </c>
      <c r="F66" s="5">
        <v>2</v>
      </c>
      <c r="G66" s="5">
        <v>1712</v>
      </c>
      <c r="H66" s="5">
        <v>504</v>
      </c>
      <c r="I66" s="6">
        <v>8</v>
      </c>
    </row>
    <row r="67" spans="2:9" ht="14.25">
      <c r="B67" s="18" t="s">
        <v>10</v>
      </c>
      <c r="C67" s="24">
        <v>16901</v>
      </c>
      <c r="D67" s="5">
        <v>9312</v>
      </c>
      <c r="E67" s="5">
        <v>6080</v>
      </c>
      <c r="F67" s="5">
        <v>68</v>
      </c>
      <c r="G67" s="5">
        <v>737</v>
      </c>
      <c r="H67" s="5">
        <v>702</v>
      </c>
      <c r="I67" s="6">
        <v>2</v>
      </c>
    </row>
    <row r="68" spans="2:9" ht="14.25">
      <c r="B68" s="18" t="s">
        <v>11</v>
      </c>
      <c r="C68" s="24">
        <v>34598</v>
      </c>
      <c r="D68" s="5">
        <v>18600</v>
      </c>
      <c r="E68" s="5">
        <v>13162</v>
      </c>
      <c r="F68" s="5"/>
      <c r="G68" s="5">
        <v>2387</v>
      </c>
      <c r="H68" s="5">
        <v>449</v>
      </c>
      <c r="I68" s="6"/>
    </row>
    <row r="69" spans="2:9" ht="14.25">
      <c r="B69" s="18" t="s">
        <v>12</v>
      </c>
      <c r="C69" s="24">
        <v>28916</v>
      </c>
      <c r="D69" s="5">
        <v>15222</v>
      </c>
      <c r="E69" s="5">
        <v>11697</v>
      </c>
      <c r="F69" s="5">
        <v>13</v>
      </c>
      <c r="G69" s="5">
        <v>1602</v>
      </c>
      <c r="H69" s="5">
        <v>382</v>
      </c>
      <c r="I69" s="6"/>
    </row>
    <row r="70" spans="2:9" ht="14.25">
      <c r="B70" s="18" t="s">
        <v>13</v>
      </c>
      <c r="C70" s="24">
        <v>23023.2</v>
      </c>
      <c r="D70" s="5">
        <v>10370.61</v>
      </c>
      <c r="E70" s="5">
        <v>10787.09</v>
      </c>
      <c r="F70" s="5"/>
      <c r="G70" s="5">
        <v>1359.93</v>
      </c>
      <c r="H70" s="5">
        <v>505.57</v>
      </c>
      <c r="I70" s="6"/>
    </row>
    <row r="71" spans="2:9" ht="14.25">
      <c r="B71" s="18" t="s">
        <v>15</v>
      </c>
      <c r="C71" s="24">
        <v>11552</v>
      </c>
      <c r="D71" s="5">
        <v>5301</v>
      </c>
      <c r="E71" s="5">
        <v>5438</v>
      </c>
      <c r="F71" s="5">
        <v>5</v>
      </c>
      <c r="G71" s="5">
        <v>640</v>
      </c>
      <c r="H71" s="5">
        <v>167</v>
      </c>
      <c r="I71" s="6">
        <v>1</v>
      </c>
    </row>
    <row r="72" spans="2:9" ht="14.25">
      <c r="B72" s="18" t="s">
        <v>16</v>
      </c>
      <c r="C72" s="24">
        <v>29141</v>
      </c>
      <c r="D72" s="5">
        <v>10422</v>
      </c>
      <c r="E72" s="5">
        <v>14515</v>
      </c>
      <c r="F72" s="5">
        <v>15</v>
      </c>
      <c r="G72" s="5">
        <v>3350</v>
      </c>
      <c r="H72" s="5">
        <v>822</v>
      </c>
      <c r="I72" s="6">
        <v>17</v>
      </c>
    </row>
    <row r="73" spans="2:9" ht="14.25">
      <c r="B73" s="18" t="s">
        <v>17</v>
      </c>
      <c r="C73" s="24">
        <v>11623</v>
      </c>
      <c r="D73" s="5">
        <v>6150</v>
      </c>
      <c r="E73" s="5">
        <v>5141</v>
      </c>
      <c r="F73" s="5">
        <v>19</v>
      </c>
      <c r="G73" s="5">
        <v>104</v>
      </c>
      <c r="H73" s="5"/>
      <c r="I73" s="6">
        <v>209</v>
      </c>
    </row>
    <row r="74" spans="2:9" ht="14.25">
      <c r="B74" s="18" t="s">
        <v>18</v>
      </c>
      <c r="C74" s="24">
        <v>15107.46</v>
      </c>
      <c r="D74" s="5">
        <v>8476.86</v>
      </c>
      <c r="E74" s="5">
        <v>6053.75</v>
      </c>
      <c r="F74" s="5">
        <v>310.66</v>
      </c>
      <c r="G74" s="5">
        <v>1.97</v>
      </c>
      <c r="H74" s="5">
        <v>257.29</v>
      </c>
      <c r="I74" s="6">
        <v>6.93</v>
      </c>
    </row>
    <row r="75" spans="2:9" ht="14.25">
      <c r="B75" s="18" t="s">
        <v>19</v>
      </c>
      <c r="C75" s="24">
        <v>11364.28</v>
      </c>
      <c r="D75" s="5">
        <v>6868.07</v>
      </c>
      <c r="E75" s="5">
        <v>3834.14</v>
      </c>
      <c r="F75" s="5"/>
      <c r="G75" s="5">
        <v>453.85</v>
      </c>
      <c r="H75" s="5">
        <v>207.4</v>
      </c>
      <c r="I75" s="6">
        <v>0.82</v>
      </c>
    </row>
    <row r="76" spans="2:9" ht="14.25">
      <c r="B76" s="18" t="s">
        <v>20</v>
      </c>
      <c r="C76" s="24">
        <v>13095</v>
      </c>
      <c r="D76" s="5">
        <v>6634</v>
      </c>
      <c r="E76" s="5">
        <v>5360</v>
      </c>
      <c r="F76" s="5"/>
      <c r="G76" s="5">
        <v>784</v>
      </c>
      <c r="H76" s="5">
        <v>317</v>
      </c>
      <c r="I76" s="6"/>
    </row>
    <row r="77" spans="2:9" ht="14.25">
      <c r="B77" s="18" t="s">
        <v>21</v>
      </c>
      <c r="C77" s="24">
        <v>11686</v>
      </c>
      <c r="D77" s="5">
        <v>5934</v>
      </c>
      <c r="E77" s="5">
        <v>4085</v>
      </c>
      <c r="F77" s="5">
        <v>175</v>
      </c>
      <c r="G77" s="5">
        <v>952</v>
      </c>
      <c r="H77" s="5">
        <v>337</v>
      </c>
      <c r="I77" s="6">
        <v>203</v>
      </c>
    </row>
    <row r="78" spans="2:9" ht="15" thickBot="1">
      <c r="B78" s="19" t="s">
        <v>22</v>
      </c>
      <c r="C78" s="25">
        <v>10956.6</v>
      </c>
      <c r="D78" s="11">
        <v>5186.8</v>
      </c>
      <c r="E78" s="11">
        <v>5069.9</v>
      </c>
      <c r="F78" s="11"/>
      <c r="G78" s="11">
        <v>251.4</v>
      </c>
      <c r="H78" s="11">
        <v>448.5</v>
      </c>
      <c r="I78" s="12"/>
    </row>
    <row r="79" spans="2:9" ht="15" thickBot="1">
      <c r="B79" s="20" t="s">
        <v>36</v>
      </c>
      <c r="C79" s="26">
        <f>SUM(C58:C78)</f>
        <v>400073.54000000004</v>
      </c>
      <c r="D79" s="15">
        <f aca="true" t="shared" si="0" ref="D79:I79">SUM(D58:D78)</f>
        <v>186394.33999999997</v>
      </c>
      <c r="E79" s="15">
        <f t="shared" si="0"/>
        <v>167287.88</v>
      </c>
      <c r="F79" s="15">
        <f t="shared" si="0"/>
        <v>726.6600000000001</v>
      </c>
      <c r="G79" s="15">
        <f t="shared" si="0"/>
        <v>32579.15</v>
      </c>
      <c r="H79" s="15">
        <f t="shared" si="0"/>
        <v>7523.759999999999</v>
      </c>
      <c r="I79" s="16">
        <f t="shared" si="0"/>
        <v>5561.75</v>
      </c>
    </row>
  </sheetData>
  <mergeCells count="8">
    <mergeCell ref="F4:H4"/>
    <mergeCell ref="I4:K4"/>
    <mergeCell ref="B4:B5"/>
    <mergeCell ref="C4:E4"/>
    <mergeCell ref="B29:B30"/>
    <mergeCell ref="B56:B57"/>
    <mergeCell ref="C56:I56"/>
    <mergeCell ref="C29:M29"/>
  </mergeCells>
  <printOptions/>
  <pageMargins left="0.75" right="0.75" top="1" bottom="1" header="0.4921259845" footer="0.492125984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workbookViewId="0" topLeftCell="A1">
      <selection activeCell="K5" sqref="K5"/>
    </sheetView>
  </sheetViews>
  <sheetFormatPr defaultColWidth="9.140625" defaultRowHeight="12.75"/>
  <cols>
    <col min="1" max="1" width="1.8515625" style="1" customWidth="1"/>
    <col min="2" max="2" width="55.421875" style="1" customWidth="1"/>
    <col min="3" max="16384" width="9.140625" style="1" customWidth="1"/>
  </cols>
  <sheetData>
    <row r="2" spans="2:8" ht="20.25" customHeight="1">
      <c r="B2" s="183"/>
      <c r="C2" s="185" t="s">
        <v>42</v>
      </c>
      <c r="D2" s="186"/>
      <c r="E2" s="187"/>
      <c r="F2" s="185" t="s">
        <v>43</v>
      </c>
      <c r="G2" s="186"/>
      <c r="H2" s="187"/>
    </row>
    <row r="3" spans="2:8" ht="0.75" customHeight="1">
      <c r="B3" s="184"/>
      <c r="C3" s="188">
        <v>2008</v>
      </c>
      <c r="D3" s="188">
        <v>2009</v>
      </c>
      <c r="E3" s="188">
        <v>2010</v>
      </c>
      <c r="F3" s="188">
        <v>2008</v>
      </c>
      <c r="G3" s="188">
        <v>2009</v>
      </c>
      <c r="H3" s="188">
        <v>2010</v>
      </c>
    </row>
    <row r="4" spans="2:8" ht="18.75" customHeight="1">
      <c r="B4" s="184"/>
      <c r="C4" s="189"/>
      <c r="D4" s="189"/>
      <c r="E4" s="189"/>
      <c r="F4" s="189"/>
      <c r="G4" s="189"/>
      <c r="H4" s="189"/>
    </row>
    <row r="5" spans="2:8" ht="14.25">
      <c r="B5" s="21" t="s">
        <v>1</v>
      </c>
      <c r="C5" s="27">
        <v>162</v>
      </c>
      <c r="D5" s="13">
        <v>172</v>
      </c>
      <c r="E5" s="13">
        <v>172</v>
      </c>
      <c r="F5" s="13">
        <v>157</v>
      </c>
      <c r="G5" s="13">
        <v>155</v>
      </c>
      <c r="H5" s="14">
        <v>155.25</v>
      </c>
    </row>
    <row r="6" spans="2:8" ht="14.25">
      <c r="B6" s="18" t="s">
        <v>2</v>
      </c>
      <c r="C6" s="24">
        <v>203</v>
      </c>
      <c r="D6" s="5">
        <v>203</v>
      </c>
      <c r="E6" s="5">
        <v>203</v>
      </c>
      <c r="F6" s="5">
        <v>194.75</v>
      </c>
      <c r="G6" s="5">
        <v>197.25</v>
      </c>
      <c r="H6" s="6">
        <v>190.75</v>
      </c>
    </row>
    <row r="7" spans="2:8" ht="14.25">
      <c r="B7" s="18" t="s">
        <v>3</v>
      </c>
      <c r="C7" s="24">
        <v>44</v>
      </c>
      <c r="D7" s="5">
        <v>47.25</v>
      </c>
      <c r="E7" s="5">
        <v>48</v>
      </c>
      <c r="F7" s="5">
        <v>44</v>
      </c>
      <c r="G7" s="5">
        <v>47</v>
      </c>
      <c r="H7" s="6">
        <v>47</v>
      </c>
    </row>
    <row r="8" spans="2:8" ht="14.25">
      <c r="B8" s="18" t="s">
        <v>4</v>
      </c>
      <c r="C8" s="24">
        <v>69</v>
      </c>
      <c r="D8" s="5">
        <v>69</v>
      </c>
      <c r="E8" s="5">
        <v>69</v>
      </c>
      <c r="F8" s="5">
        <v>67.75</v>
      </c>
      <c r="G8" s="5">
        <v>67.75</v>
      </c>
      <c r="H8" s="6">
        <v>68.2074966430664</v>
      </c>
    </row>
    <row r="9" spans="2:8" ht="14.25">
      <c r="B9" s="18" t="s">
        <v>5</v>
      </c>
      <c r="C9" s="24">
        <v>70</v>
      </c>
      <c r="D9" s="5">
        <v>70</v>
      </c>
      <c r="E9" s="5">
        <v>70</v>
      </c>
      <c r="F9" s="5">
        <v>69.41500091552734</v>
      </c>
      <c r="G9" s="5">
        <v>70.70249938964844</v>
      </c>
      <c r="H9" s="6">
        <v>69.3125</v>
      </c>
    </row>
    <row r="10" spans="2:8" ht="14.25">
      <c r="B10" s="18" t="s">
        <v>6</v>
      </c>
      <c r="C10" s="24">
        <v>135</v>
      </c>
      <c r="D10" s="5">
        <v>132.75</v>
      </c>
      <c r="E10" s="5">
        <v>135</v>
      </c>
      <c r="F10" s="5">
        <v>131</v>
      </c>
      <c r="G10" s="5">
        <v>127.5</v>
      </c>
      <c r="H10" s="6">
        <v>89.25</v>
      </c>
    </row>
    <row r="11" spans="2:8" ht="14.25">
      <c r="B11" s="18" t="s">
        <v>7</v>
      </c>
      <c r="C11" s="24">
        <v>119</v>
      </c>
      <c r="D11" s="5">
        <v>119</v>
      </c>
      <c r="E11" s="5">
        <v>107.75</v>
      </c>
      <c r="F11" s="5">
        <v>113.31500244140625</v>
      </c>
      <c r="G11" s="5">
        <v>101.92749786376953</v>
      </c>
      <c r="H11" s="6">
        <v>93.5</v>
      </c>
    </row>
    <row r="12" spans="2:8" ht="14.25">
      <c r="B12" s="18" t="s">
        <v>8</v>
      </c>
      <c r="C12" s="24">
        <v>68</v>
      </c>
      <c r="D12" s="5">
        <v>68</v>
      </c>
      <c r="E12" s="5">
        <v>68</v>
      </c>
      <c r="F12" s="5">
        <v>67.5</v>
      </c>
      <c r="G12" s="5">
        <v>67.75</v>
      </c>
      <c r="H12" s="6">
        <v>68</v>
      </c>
    </row>
    <row r="13" spans="2:8" ht="14.25">
      <c r="B13" s="18" t="s">
        <v>9</v>
      </c>
      <c r="C13" s="24">
        <v>130</v>
      </c>
      <c r="D13" s="5">
        <v>130</v>
      </c>
      <c r="E13" s="5">
        <v>130</v>
      </c>
      <c r="F13" s="5">
        <v>128.9149932861328</v>
      </c>
      <c r="G13" s="5">
        <v>128.49749755859375</v>
      </c>
      <c r="H13" s="6">
        <v>129.06500244140625</v>
      </c>
    </row>
    <row r="14" spans="2:8" ht="14.25">
      <c r="B14" s="18" t="s">
        <v>10</v>
      </c>
      <c r="C14" s="24">
        <v>92</v>
      </c>
      <c r="D14" s="5">
        <v>92</v>
      </c>
      <c r="E14" s="5">
        <v>92</v>
      </c>
      <c r="F14" s="5">
        <v>90.98500061035156</v>
      </c>
      <c r="G14" s="5">
        <v>91.4000015258789</v>
      </c>
      <c r="H14" s="6">
        <v>93.25</v>
      </c>
    </row>
    <row r="15" spans="2:8" ht="14.25">
      <c r="B15" s="18" t="s">
        <v>11</v>
      </c>
      <c r="C15" s="24">
        <v>195</v>
      </c>
      <c r="D15" s="5">
        <v>195</v>
      </c>
      <c r="E15" s="5">
        <v>195</v>
      </c>
      <c r="F15" s="5">
        <v>190.5</v>
      </c>
      <c r="G15" s="5">
        <v>191.25</v>
      </c>
      <c r="H15" s="6">
        <v>192.25</v>
      </c>
    </row>
    <row r="16" spans="2:8" ht="14.25">
      <c r="B16" s="18" t="s">
        <v>12</v>
      </c>
      <c r="C16" s="24">
        <v>172</v>
      </c>
      <c r="D16" s="5">
        <v>170</v>
      </c>
      <c r="E16" s="5">
        <v>172</v>
      </c>
      <c r="F16" s="5">
        <v>171.75</v>
      </c>
      <c r="G16" s="5">
        <v>164.75</v>
      </c>
      <c r="H16" s="6">
        <v>161.25</v>
      </c>
    </row>
    <row r="17" spans="2:8" ht="14.25">
      <c r="B17" s="18" t="s">
        <v>13</v>
      </c>
      <c r="C17" s="24">
        <v>145</v>
      </c>
      <c r="D17" s="5">
        <v>145</v>
      </c>
      <c r="E17" s="5">
        <v>145</v>
      </c>
      <c r="F17" s="5">
        <v>145.1824951171875</v>
      </c>
      <c r="G17" s="5">
        <v>137.7449951171875</v>
      </c>
      <c r="H17" s="6">
        <v>112.32749938964844</v>
      </c>
    </row>
    <row r="18" spans="2:8" ht="14.25">
      <c r="B18" s="18" t="s">
        <v>15</v>
      </c>
      <c r="C18" s="24">
        <v>72.25</v>
      </c>
      <c r="D18" s="5">
        <v>70</v>
      </c>
      <c r="E18" s="5">
        <v>70.5</v>
      </c>
      <c r="F18" s="5">
        <v>72.25</v>
      </c>
      <c r="G18" s="5">
        <v>70</v>
      </c>
      <c r="H18" s="6">
        <v>70.5</v>
      </c>
    </row>
    <row r="19" spans="2:8" ht="14.25">
      <c r="B19" s="18" t="s">
        <v>16</v>
      </c>
      <c r="C19" s="24">
        <v>149.5</v>
      </c>
      <c r="D19" s="5">
        <v>152</v>
      </c>
      <c r="E19" s="5">
        <v>142</v>
      </c>
      <c r="F19" s="5">
        <v>149.25</v>
      </c>
      <c r="G19" s="5">
        <v>146.25</v>
      </c>
      <c r="H19" s="6">
        <v>145.25</v>
      </c>
    </row>
    <row r="20" spans="2:8" ht="14.25">
      <c r="B20" s="18" t="s">
        <v>17</v>
      </c>
      <c r="C20" s="24">
        <v>80</v>
      </c>
      <c r="D20" s="5">
        <v>80</v>
      </c>
      <c r="E20" s="5">
        <v>80</v>
      </c>
      <c r="F20" s="5">
        <v>76.25</v>
      </c>
      <c r="G20" s="5">
        <v>56.75</v>
      </c>
      <c r="H20" s="6">
        <v>72.75</v>
      </c>
    </row>
    <row r="21" spans="2:8" ht="14.25">
      <c r="B21" s="18" t="s">
        <v>18</v>
      </c>
      <c r="C21" s="24">
        <v>100</v>
      </c>
      <c r="D21" s="5">
        <v>100</v>
      </c>
      <c r="E21" s="5">
        <v>100</v>
      </c>
      <c r="F21" s="5">
        <v>98.75</v>
      </c>
      <c r="G21" s="5">
        <v>99</v>
      </c>
      <c r="H21" s="6">
        <v>98.75</v>
      </c>
    </row>
    <row r="22" spans="2:8" ht="14.25">
      <c r="B22" s="18" t="s">
        <v>19</v>
      </c>
      <c r="C22" s="24">
        <v>97.5</v>
      </c>
      <c r="D22" s="5">
        <v>95</v>
      </c>
      <c r="E22" s="5">
        <v>90</v>
      </c>
      <c r="F22" s="5">
        <v>97.5</v>
      </c>
      <c r="G22" s="5">
        <v>94.25</v>
      </c>
      <c r="H22" s="6">
        <v>86.75</v>
      </c>
    </row>
    <row r="23" spans="2:8" ht="14.25">
      <c r="B23" s="18" t="s">
        <v>20</v>
      </c>
      <c r="C23" s="24">
        <v>80</v>
      </c>
      <c r="D23" s="5">
        <v>80</v>
      </c>
      <c r="E23" s="5">
        <v>80</v>
      </c>
      <c r="F23" s="5">
        <v>80.36000061035156</v>
      </c>
      <c r="G23" s="5">
        <v>78.58999633789062</v>
      </c>
      <c r="H23" s="6">
        <v>80.40750122070312</v>
      </c>
    </row>
    <row r="24" spans="2:8" ht="14.25">
      <c r="B24" s="18" t="s">
        <v>21</v>
      </c>
      <c r="C24" s="24">
        <v>72</v>
      </c>
      <c r="D24" s="5">
        <v>72</v>
      </c>
      <c r="E24" s="5">
        <v>72.5</v>
      </c>
      <c r="F24" s="5">
        <v>68.75</v>
      </c>
      <c r="G24" s="5">
        <v>68</v>
      </c>
      <c r="H24" s="6">
        <v>68</v>
      </c>
    </row>
    <row r="25" spans="2:8" ht="15" thickBot="1">
      <c r="B25" s="19" t="s">
        <v>22</v>
      </c>
      <c r="C25" s="25">
        <v>60</v>
      </c>
      <c r="D25" s="11">
        <v>60.58250045776367</v>
      </c>
      <c r="E25" s="11">
        <v>60</v>
      </c>
      <c r="F25" s="11">
        <v>60</v>
      </c>
      <c r="G25" s="11">
        <v>60.58250045776367</v>
      </c>
      <c r="H25" s="12">
        <v>60</v>
      </c>
    </row>
    <row r="26" spans="2:8" ht="15.75" thickBot="1">
      <c r="B26" s="20" t="s">
        <v>36</v>
      </c>
      <c r="C26" s="108">
        <v>2315.25</v>
      </c>
      <c r="D26" s="109">
        <v>2322.5825004577637</v>
      </c>
      <c r="E26" s="109">
        <v>2301.75</v>
      </c>
      <c r="F26" s="109">
        <v>2275.172492980957</v>
      </c>
      <c r="G26" s="109">
        <v>2221.9449882507324</v>
      </c>
      <c r="H26" s="110">
        <v>2151.819999694824</v>
      </c>
    </row>
  </sheetData>
  <mergeCells count="9">
    <mergeCell ref="B2:B4"/>
    <mergeCell ref="C2:E2"/>
    <mergeCell ref="F2:H2"/>
    <mergeCell ref="F3:F4"/>
    <mergeCell ref="G3:G4"/>
    <mergeCell ref="H3:H4"/>
    <mergeCell ref="D3:D4"/>
    <mergeCell ref="E3:E4"/>
    <mergeCell ref="C3:C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6"/>
  <sheetViews>
    <sheetView workbookViewId="0" topLeftCell="A4">
      <selection activeCell="F39" sqref="F39"/>
    </sheetView>
  </sheetViews>
  <sheetFormatPr defaultColWidth="9.140625" defaultRowHeight="12.75"/>
  <cols>
    <col min="1" max="1" width="3.00390625" style="1" customWidth="1"/>
    <col min="2" max="2" width="59.00390625" style="1" customWidth="1"/>
    <col min="3" max="3" width="16.57421875" style="1" customWidth="1"/>
    <col min="4" max="4" width="13.140625" style="1" customWidth="1"/>
    <col min="5" max="5" width="9.140625" style="1" customWidth="1"/>
    <col min="6" max="6" width="33.8515625" style="1" bestFit="1" customWidth="1"/>
    <col min="7" max="16384" width="9.140625" style="1" customWidth="1"/>
  </cols>
  <sheetData>
    <row r="1" ht="15" thickBot="1">
      <c r="E1" s="38" t="s">
        <v>98</v>
      </c>
    </row>
    <row r="2" spans="2:6" ht="15">
      <c r="B2" s="199"/>
      <c r="C2" s="196" t="s">
        <v>103</v>
      </c>
      <c r="D2" s="197"/>
      <c r="E2" s="198"/>
      <c r="F2" s="192" t="s">
        <v>94</v>
      </c>
    </row>
    <row r="3" spans="2:6" ht="15.75" thickBot="1">
      <c r="B3" s="200"/>
      <c r="C3" s="119" t="s">
        <v>91</v>
      </c>
      <c r="D3" s="119" t="s">
        <v>92</v>
      </c>
      <c r="E3" s="120" t="s">
        <v>93</v>
      </c>
      <c r="F3" s="193"/>
    </row>
    <row r="4" spans="2:6" ht="14.25">
      <c r="B4" s="121" t="s">
        <v>2</v>
      </c>
      <c r="C4" s="122">
        <v>22500</v>
      </c>
      <c r="D4" s="123">
        <v>22479</v>
      </c>
      <c r="E4" s="123">
        <f>D4-C4</f>
        <v>-21</v>
      </c>
      <c r="F4" s="124"/>
    </row>
    <row r="5" spans="2:6" ht="14.25">
      <c r="B5" s="125" t="s">
        <v>3</v>
      </c>
      <c r="C5" s="126">
        <v>4601</v>
      </c>
      <c r="D5" s="127">
        <v>4545</v>
      </c>
      <c r="E5" s="127">
        <f aca="true" t="shared" si="0" ref="E5:E25">D5-C5</f>
        <v>-56</v>
      </c>
      <c r="F5" s="128"/>
    </row>
    <row r="6" spans="2:6" ht="14.25">
      <c r="B6" s="125" t="s">
        <v>4</v>
      </c>
      <c r="C6" s="126">
        <v>10077</v>
      </c>
      <c r="D6" s="127">
        <v>10030</v>
      </c>
      <c r="E6" s="127">
        <f t="shared" si="0"/>
        <v>-47</v>
      </c>
      <c r="F6" s="128"/>
    </row>
    <row r="7" spans="2:6" ht="14.25">
      <c r="B7" s="125" t="s">
        <v>5</v>
      </c>
      <c r="C7" s="126">
        <v>7914</v>
      </c>
      <c r="D7" s="127">
        <v>7995</v>
      </c>
      <c r="E7" s="127">
        <f t="shared" si="0"/>
        <v>81</v>
      </c>
      <c r="F7" s="129" t="s">
        <v>96</v>
      </c>
    </row>
    <row r="8" spans="2:6" ht="14.25">
      <c r="B8" s="125" t="s">
        <v>6</v>
      </c>
      <c r="C8" s="126">
        <v>12468</v>
      </c>
      <c r="D8" s="127">
        <v>12478</v>
      </c>
      <c r="E8" s="127">
        <f t="shared" si="0"/>
        <v>10</v>
      </c>
      <c r="F8" s="128" t="s">
        <v>108</v>
      </c>
    </row>
    <row r="9" spans="2:6" ht="14.25">
      <c r="B9" s="125" t="s">
        <v>7</v>
      </c>
      <c r="C9" s="126">
        <v>14868</v>
      </c>
      <c r="D9" s="127">
        <v>14868</v>
      </c>
      <c r="E9" s="127">
        <f t="shared" si="0"/>
        <v>0</v>
      </c>
      <c r="F9" s="128"/>
    </row>
    <row r="10" spans="2:6" ht="14.25">
      <c r="B10" s="125" t="s">
        <v>8</v>
      </c>
      <c r="C10" s="126">
        <v>9855</v>
      </c>
      <c r="D10" s="127">
        <v>9851</v>
      </c>
      <c r="E10" s="127">
        <f t="shared" si="0"/>
        <v>-4</v>
      </c>
      <c r="F10" s="128"/>
    </row>
    <row r="11" spans="2:6" ht="14.25">
      <c r="B11" s="125" t="s">
        <v>9</v>
      </c>
      <c r="C11" s="126">
        <v>18458</v>
      </c>
      <c r="D11" s="127">
        <v>18456</v>
      </c>
      <c r="E11" s="127">
        <f t="shared" si="0"/>
        <v>-2</v>
      </c>
      <c r="F11" s="129"/>
    </row>
    <row r="12" spans="2:6" ht="14.25">
      <c r="B12" s="125" t="s">
        <v>10</v>
      </c>
      <c r="C12" s="126">
        <v>11095</v>
      </c>
      <c r="D12" s="127">
        <v>11095</v>
      </c>
      <c r="E12" s="127">
        <f t="shared" si="0"/>
        <v>0</v>
      </c>
      <c r="F12" s="129"/>
    </row>
    <row r="13" spans="2:6" ht="14.25">
      <c r="B13" s="125" t="s">
        <v>11</v>
      </c>
      <c r="C13" s="126">
        <v>22207</v>
      </c>
      <c r="D13" s="127">
        <v>22182</v>
      </c>
      <c r="E13" s="127">
        <f t="shared" si="0"/>
        <v>-25</v>
      </c>
      <c r="F13" s="129"/>
    </row>
    <row r="14" spans="2:6" ht="14.25">
      <c r="B14" s="125" t="s">
        <v>12</v>
      </c>
      <c r="C14" s="126">
        <v>21061</v>
      </c>
      <c r="D14" s="127">
        <v>21061</v>
      </c>
      <c r="E14" s="127">
        <f t="shared" si="0"/>
        <v>0</v>
      </c>
      <c r="F14" s="129"/>
    </row>
    <row r="15" spans="2:6" ht="14.25">
      <c r="B15" s="125" t="s">
        <v>13</v>
      </c>
      <c r="C15" s="126">
        <v>19500</v>
      </c>
      <c r="D15" s="127">
        <v>19516</v>
      </c>
      <c r="E15" s="127">
        <f t="shared" si="0"/>
        <v>16</v>
      </c>
      <c r="F15" s="129" t="s">
        <v>96</v>
      </c>
    </row>
    <row r="16" spans="2:6" ht="14.25">
      <c r="B16" s="125" t="s">
        <v>1</v>
      </c>
      <c r="C16" s="126">
        <v>38675</v>
      </c>
      <c r="D16" s="127">
        <v>38688</v>
      </c>
      <c r="E16" s="127">
        <f t="shared" si="0"/>
        <v>13</v>
      </c>
      <c r="F16" s="129" t="s">
        <v>95</v>
      </c>
    </row>
    <row r="17" spans="2:6" ht="14.25">
      <c r="B17" s="125" t="s">
        <v>15</v>
      </c>
      <c r="C17" s="126">
        <v>10325</v>
      </c>
      <c r="D17" s="127">
        <v>10325</v>
      </c>
      <c r="E17" s="127">
        <f t="shared" si="0"/>
        <v>0</v>
      </c>
      <c r="F17" s="129"/>
    </row>
    <row r="18" spans="2:6" ht="14.25">
      <c r="B18" s="125" t="s">
        <v>16</v>
      </c>
      <c r="C18" s="126">
        <v>22200</v>
      </c>
      <c r="D18" s="127">
        <v>22267</v>
      </c>
      <c r="E18" s="127">
        <f t="shared" si="0"/>
        <v>67</v>
      </c>
      <c r="F18" s="129" t="s">
        <v>96</v>
      </c>
    </row>
    <row r="19" spans="2:6" ht="14.25">
      <c r="B19" s="125" t="s">
        <v>17</v>
      </c>
      <c r="C19" s="126">
        <v>9288</v>
      </c>
      <c r="D19" s="127">
        <v>9208</v>
      </c>
      <c r="E19" s="127">
        <f t="shared" si="0"/>
        <v>-80</v>
      </c>
      <c r="F19" s="129"/>
    </row>
    <row r="20" spans="2:6" ht="14.25">
      <c r="B20" s="125" t="s">
        <v>18</v>
      </c>
      <c r="C20" s="126">
        <v>13290</v>
      </c>
      <c r="D20" s="127">
        <v>13290</v>
      </c>
      <c r="E20" s="127">
        <f t="shared" si="0"/>
        <v>0</v>
      </c>
      <c r="F20" s="129"/>
    </row>
    <row r="21" spans="2:6" ht="14.25">
      <c r="B21" s="125" t="s">
        <v>19</v>
      </c>
      <c r="C21" s="126">
        <v>13170</v>
      </c>
      <c r="D21" s="127">
        <v>13180</v>
      </c>
      <c r="E21" s="127">
        <f t="shared" si="0"/>
        <v>10</v>
      </c>
      <c r="F21" s="129" t="s">
        <v>95</v>
      </c>
    </row>
    <row r="22" spans="2:6" ht="14.25">
      <c r="B22" s="125" t="s">
        <v>20</v>
      </c>
      <c r="C22" s="126">
        <v>10255</v>
      </c>
      <c r="D22" s="127">
        <v>10403</v>
      </c>
      <c r="E22" s="127">
        <f t="shared" si="0"/>
        <v>148</v>
      </c>
      <c r="F22" s="129" t="s">
        <v>95</v>
      </c>
    </row>
    <row r="23" spans="2:6" ht="14.25">
      <c r="B23" s="125" t="s">
        <v>21</v>
      </c>
      <c r="C23" s="126">
        <v>10990</v>
      </c>
      <c r="D23" s="127">
        <v>10990</v>
      </c>
      <c r="E23" s="127">
        <f t="shared" si="0"/>
        <v>0</v>
      </c>
      <c r="F23" s="128"/>
    </row>
    <row r="24" spans="2:6" ht="14.25">
      <c r="B24" s="125" t="s">
        <v>22</v>
      </c>
      <c r="C24" s="126">
        <v>10056</v>
      </c>
      <c r="D24" s="127">
        <v>10056</v>
      </c>
      <c r="E24" s="127">
        <f t="shared" si="0"/>
        <v>0</v>
      </c>
      <c r="F24" s="128"/>
    </row>
    <row r="25" spans="2:6" ht="15" thickBot="1">
      <c r="B25" s="130" t="s">
        <v>14</v>
      </c>
      <c r="C25" s="131">
        <v>5039</v>
      </c>
      <c r="D25" s="132">
        <v>4931</v>
      </c>
      <c r="E25" s="133">
        <f t="shared" si="0"/>
        <v>-108</v>
      </c>
      <c r="F25" s="134"/>
    </row>
    <row r="28" ht="15" thickBot="1"/>
    <row r="29" spans="2:4" ht="33.75" customHeight="1">
      <c r="B29" s="194">
        <v>2010</v>
      </c>
      <c r="C29" s="190" t="s">
        <v>100</v>
      </c>
      <c r="D29" s="192" t="s">
        <v>101</v>
      </c>
    </row>
    <row r="30" spans="2:4" ht="12" customHeight="1" thickBot="1">
      <c r="B30" s="195"/>
      <c r="C30" s="191"/>
      <c r="D30" s="193"/>
    </row>
    <row r="31" spans="2:5" ht="14.25">
      <c r="B31" s="135" t="s">
        <v>2</v>
      </c>
      <c r="C31" s="97">
        <v>95.23249816894531</v>
      </c>
      <c r="D31" s="4">
        <v>19670.029296875</v>
      </c>
      <c r="E31" s="136"/>
    </row>
    <row r="32" spans="2:5" ht="14.25">
      <c r="B32" s="137" t="s">
        <v>3</v>
      </c>
      <c r="C32" s="98">
        <v>22.700000762939453</v>
      </c>
      <c r="D32" s="6">
        <v>16687.041015625</v>
      </c>
      <c r="E32" s="136"/>
    </row>
    <row r="33" spans="2:5" ht="14.25">
      <c r="B33" s="137" t="s">
        <v>4</v>
      </c>
      <c r="C33" s="98">
        <v>45.25</v>
      </c>
      <c r="D33" s="6">
        <v>18447.697265625</v>
      </c>
      <c r="E33" s="136"/>
    </row>
    <row r="34" spans="2:5" ht="14.25">
      <c r="B34" s="137" t="s">
        <v>5</v>
      </c>
      <c r="C34" s="98">
        <v>34.337501525878906</v>
      </c>
      <c r="D34" s="6">
        <v>19510.048828125</v>
      </c>
      <c r="E34" s="136"/>
    </row>
    <row r="35" spans="2:5" ht="14.25">
      <c r="B35" s="137" t="s">
        <v>6</v>
      </c>
      <c r="C35" s="98">
        <v>52.162498474121094</v>
      </c>
      <c r="D35" s="6">
        <v>19056.1015625</v>
      </c>
      <c r="E35" s="136"/>
    </row>
    <row r="36" spans="2:5" ht="14.25">
      <c r="B36" s="137" t="s">
        <v>7</v>
      </c>
      <c r="C36" s="98">
        <v>58.58250045776367</v>
      </c>
      <c r="D36" s="6">
        <v>21140.953125</v>
      </c>
      <c r="E36" s="136"/>
    </row>
    <row r="37" spans="2:5" ht="14.25">
      <c r="B37" s="137" t="s">
        <v>8</v>
      </c>
      <c r="C37" s="98">
        <v>41.3125</v>
      </c>
      <c r="D37" s="6">
        <v>19981.791015625</v>
      </c>
      <c r="E37" s="136"/>
    </row>
    <row r="38" spans="2:5" ht="14.25">
      <c r="B38" s="137" t="s">
        <v>9</v>
      </c>
      <c r="C38" s="98">
        <v>84.44249725341797</v>
      </c>
      <c r="D38" s="6">
        <v>18218.212890625</v>
      </c>
      <c r="E38" s="136"/>
    </row>
    <row r="39" spans="2:5" ht="14.25">
      <c r="B39" s="137" t="s">
        <v>10</v>
      </c>
      <c r="C39" s="98">
        <v>55.73249816894531</v>
      </c>
      <c r="D39" s="6">
        <v>16589.705078125</v>
      </c>
      <c r="E39" s="136"/>
    </row>
    <row r="40" spans="2:5" ht="14.25">
      <c r="B40" s="137" t="s">
        <v>11</v>
      </c>
      <c r="C40" s="98">
        <v>101.28250122070312</v>
      </c>
      <c r="D40" s="6">
        <v>18255.3515625</v>
      </c>
      <c r="E40" s="136"/>
    </row>
    <row r="41" spans="2:6" ht="14.25">
      <c r="B41" s="137" t="s">
        <v>12</v>
      </c>
      <c r="C41" s="98">
        <v>102.90499877929688</v>
      </c>
      <c r="D41" s="6">
        <v>17055.3671875</v>
      </c>
      <c r="E41" s="136"/>
      <c r="F41" s="113"/>
    </row>
    <row r="42" spans="2:5" ht="15" thickBot="1">
      <c r="B42" s="138" t="s">
        <v>13</v>
      </c>
      <c r="C42" s="99">
        <v>82.5425033569336</v>
      </c>
      <c r="D42" s="12">
        <v>19703.580078125</v>
      </c>
      <c r="E42" s="136"/>
    </row>
    <row r="43" spans="2:5" ht="15" thickBot="1">
      <c r="B43" s="139" t="s">
        <v>110</v>
      </c>
      <c r="C43" s="105"/>
      <c r="D43" s="106">
        <v>18684</v>
      </c>
      <c r="E43" s="136"/>
    </row>
    <row r="44" spans="2:5" ht="14.25">
      <c r="B44" s="140" t="s">
        <v>1</v>
      </c>
      <c r="C44" s="104">
        <v>142.18499755859375</v>
      </c>
      <c r="D44" s="14">
        <v>22675.08984375</v>
      </c>
      <c r="E44" s="136"/>
    </row>
    <row r="45" spans="2:5" ht="14.25">
      <c r="B45" s="137" t="s">
        <v>15</v>
      </c>
      <c r="C45" s="98">
        <v>53.349998474121094</v>
      </c>
      <c r="D45" s="6">
        <v>14445.09765625</v>
      </c>
      <c r="E45" s="136"/>
    </row>
    <row r="46" spans="2:5" ht="14.25">
      <c r="B46" s="137" t="s">
        <v>16</v>
      </c>
      <c r="C46" s="98">
        <v>96.79750061035156</v>
      </c>
      <c r="D46" s="6">
        <v>19058.6875</v>
      </c>
      <c r="E46" s="136"/>
    </row>
    <row r="47" spans="2:5" ht="14.25">
      <c r="B47" s="137" t="s">
        <v>17</v>
      </c>
      <c r="C47" s="98">
        <v>42.08250045776367</v>
      </c>
      <c r="D47" s="6">
        <v>18284.732421875</v>
      </c>
      <c r="E47" s="136"/>
    </row>
    <row r="48" spans="2:5" ht="14.25">
      <c r="B48" s="137" t="s">
        <v>18</v>
      </c>
      <c r="C48" s="98">
        <v>61.5625</v>
      </c>
      <c r="D48" s="6">
        <v>17989.98046875</v>
      </c>
      <c r="E48" s="136"/>
    </row>
    <row r="49" spans="2:5" ht="14.25">
      <c r="B49" s="137" t="s">
        <v>19</v>
      </c>
      <c r="C49" s="98">
        <v>49.02000045776367</v>
      </c>
      <c r="D49" s="6">
        <v>22643.48828125</v>
      </c>
      <c r="E49" s="136"/>
    </row>
    <row r="50" spans="2:5" ht="14.25">
      <c r="B50" s="137" t="s">
        <v>20</v>
      </c>
      <c r="C50" s="98">
        <v>43.622501373291016</v>
      </c>
      <c r="D50" s="6">
        <v>19871.98828125</v>
      </c>
      <c r="E50" s="136"/>
    </row>
    <row r="51" spans="2:5" ht="14.25">
      <c r="B51" s="137" t="s">
        <v>21</v>
      </c>
      <c r="C51" s="98">
        <v>50.375</v>
      </c>
      <c r="D51" s="6">
        <v>18289.939453125</v>
      </c>
      <c r="E51" s="136"/>
    </row>
    <row r="52" spans="2:5" ht="15" thickBot="1">
      <c r="B52" s="141" t="s">
        <v>22</v>
      </c>
      <c r="C52" s="99">
        <v>43.88249969482422</v>
      </c>
      <c r="D52" s="12">
        <v>19096.427734375</v>
      </c>
      <c r="E52" s="136"/>
    </row>
    <row r="53" spans="2:5" ht="15" thickBot="1">
      <c r="B53" s="142" t="s">
        <v>104</v>
      </c>
      <c r="C53" s="100"/>
      <c r="D53" s="101">
        <v>19649</v>
      </c>
      <c r="E53" s="136"/>
    </row>
    <row r="54" spans="2:5" ht="15" thickBot="1">
      <c r="B54" s="142" t="s">
        <v>105</v>
      </c>
      <c r="C54" s="100"/>
      <c r="D54" s="101">
        <v>18672</v>
      </c>
      <c r="E54" s="136"/>
    </row>
    <row r="55" spans="2:5" ht="14.25" customHeight="1" thickBot="1">
      <c r="B55" s="20" t="s">
        <v>14</v>
      </c>
      <c r="C55" s="102">
        <v>15.725000381469727</v>
      </c>
      <c r="D55" s="103">
        <v>26130.19140625</v>
      </c>
      <c r="E55" s="136"/>
    </row>
    <row r="56" spans="2:4" ht="14.25" customHeight="1">
      <c r="B56" s="143" t="s">
        <v>99</v>
      </c>
      <c r="C56" s="144"/>
      <c r="D56" s="145"/>
    </row>
    <row r="57" ht="14.25" customHeight="1"/>
    <row r="58" s="112" customFormat="1" ht="32.25" customHeight="1"/>
  </sheetData>
  <mergeCells count="6">
    <mergeCell ref="C29:C30"/>
    <mergeCell ref="D29:D30"/>
    <mergeCell ref="F2:F3"/>
    <mergeCell ref="B29:B30"/>
    <mergeCell ref="C2:E2"/>
    <mergeCell ref="B2:B3"/>
  </mergeCells>
  <printOptions/>
  <pageMargins left="0.75" right="0.75" top="1" bottom="1" header="0.4921259845" footer="0.4921259845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8"/>
  <sheetViews>
    <sheetView workbookViewId="0" topLeftCell="A16">
      <selection activeCell="T7" sqref="T7"/>
    </sheetView>
  </sheetViews>
  <sheetFormatPr defaultColWidth="9.140625" defaultRowHeight="12.75"/>
  <cols>
    <col min="1" max="1" width="3.421875" style="1" customWidth="1"/>
    <col min="2" max="2" width="50.8515625" style="1" customWidth="1"/>
    <col min="3" max="3" width="9.140625" style="1" customWidth="1"/>
    <col min="4" max="4" width="2.57421875" style="1" customWidth="1"/>
    <col min="5" max="6" width="9.7109375" style="1" customWidth="1"/>
    <col min="7" max="7" width="12.28125" style="1" customWidth="1"/>
    <col min="8" max="8" width="10.00390625" style="1" customWidth="1"/>
    <col min="9" max="9" width="9.140625" style="1" customWidth="1"/>
    <col min="10" max="10" width="4.28125" style="1" customWidth="1"/>
    <col min="11" max="11" width="6.57421875" style="1" customWidth="1"/>
    <col min="12" max="12" width="9.8515625" style="1" customWidth="1"/>
    <col min="13" max="13" width="10.00390625" style="1" customWidth="1"/>
    <col min="14" max="14" width="12.421875" style="1" customWidth="1"/>
    <col min="15" max="15" width="10.140625" style="1" customWidth="1"/>
    <col min="16" max="16" width="10.7109375" style="1" customWidth="1"/>
    <col min="17" max="17" width="10.28125" style="1" customWidth="1"/>
    <col min="18" max="18" width="10.140625" style="1" customWidth="1"/>
    <col min="19" max="19" width="12.421875" style="1" customWidth="1"/>
    <col min="20" max="21" width="10.421875" style="1" customWidth="1"/>
    <col min="22" max="16384" width="9.140625" style="1" customWidth="1"/>
  </cols>
  <sheetData>
    <row r="1" ht="15" thickBot="1"/>
    <row r="2" spans="1:22" ht="21" customHeight="1" thickBot="1">
      <c r="A2" s="29"/>
      <c r="B2" s="214" t="s">
        <v>89</v>
      </c>
      <c r="C2" s="197">
        <v>2008</v>
      </c>
      <c r="D2" s="197"/>
      <c r="E2" s="197"/>
      <c r="F2" s="197"/>
      <c r="G2" s="197"/>
      <c r="H2" s="197"/>
      <c r="I2" s="198"/>
      <c r="J2" s="230">
        <v>2009</v>
      </c>
      <c r="K2" s="231"/>
      <c r="L2" s="231"/>
      <c r="M2" s="231"/>
      <c r="N2" s="231"/>
      <c r="O2" s="231"/>
      <c r="P2" s="231"/>
      <c r="Q2" s="232">
        <v>2010</v>
      </c>
      <c r="R2" s="233"/>
      <c r="S2" s="233"/>
      <c r="T2" s="233"/>
      <c r="U2" s="233"/>
      <c r="V2" s="234"/>
    </row>
    <row r="3" spans="1:22" ht="21" customHeight="1" thickBot="1">
      <c r="A3" s="29"/>
      <c r="B3" s="215"/>
      <c r="C3" s="217">
        <v>12</v>
      </c>
      <c r="D3" s="218"/>
      <c r="E3" s="218"/>
      <c r="F3" s="218"/>
      <c r="G3" s="218"/>
      <c r="H3" s="218"/>
      <c r="I3" s="219"/>
      <c r="J3" s="220">
        <v>12</v>
      </c>
      <c r="K3" s="221"/>
      <c r="L3" s="221"/>
      <c r="M3" s="221"/>
      <c r="N3" s="221"/>
      <c r="O3" s="221"/>
      <c r="P3" s="222"/>
      <c r="Q3" s="223">
        <v>12</v>
      </c>
      <c r="R3" s="224"/>
      <c r="S3" s="224"/>
      <c r="T3" s="224"/>
      <c r="U3" s="224"/>
      <c r="V3" s="225"/>
    </row>
    <row r="4" spans="1:22" s="112" customFormat="1" ht="72" thickBot="1">
      <c r="A4" s="114"/>
      <c r="B4" s="216"/>
      <c r="C4" s="226" t="s">
        <v>44</v>
      </c>
      <c r="D4" s="227"/>
      <c r="E4" s="115" t="s">
        <v>45</v>
      </c>
      <c r="F4" s="115" t="s">
        <v>46</v>
      </c>
      <c r="G4" s="115" t="s">
        <v>47</v>
      </c>
      <c r="H4" s="115" t="s">
        <v>48</v>
      </c>
      <c r="I4" s="117" t="s">
        <v>23</v>
      </c>
      <c r="J4" s="228" t="s">
        <v>44</v>
      </c>
      <c r="K4" s="229"/>
      <c r="L4" s="10" t="s">
        <v>45</v>
      </c>
      <c r="M4" s="10" t="s">
        <v>46</v>
      </c>
      <c r="N4" s="10" t="s">
        <v>47</v>
      </c>
      <c r="O4" s="10" t="s">
        <v>109</v>
      </c>
      <c r="P4" s="40" t="s">
        <v>23</v>
      </c>
      <c r="Q4" s="116" t="s">
        <v>44</v>
      </c>
      <c r="R4" s="115" t="s">
        <v>45</v>
      </c>
      <c r="S4" s="115" t="s">
        <v>46</v>
      </c>
      <c r="T4" s="115" t="s">
        <v>47</v>
      </c>
      <c r="U4" s="115" t="s">
        <v>109</v>
      </c>
      <c r="V4" s="118" t="s">
        <v>23</v>
      </c>
    </row>
    <row r="5" spans="1:22" ht="15">
      <c r="A5" s="29"/>
      <c r="B5" s="21" t="s">
        <v>2</v>
      </c>
      <c r="C5" s="235">
        <v>27</v>
      </c>
      <c r="D5" s="236"/>
      <c r="E5" s="57">
        <v>45</v>
      </c>
      <c r="F5" s="57">
        <v>64</v>
      </c>
      <c r="G5" s="57">
        <v>31</v>
      </c>
      <c r="H5" s="68">
        <v>28</v>
      </c>
      <c r="I5" s="66">
        <v>195</v>
      </c>
      <c r="J5" s="235">
        <v>30</v>
      </c>
      <c r="K5" s="236"/>
      <c r="L5" s="57">
        <v>42</v>
      </c>
      <c r="M5" s="57">
        <v>43</v>
      </c>
      <c r="N5" s="57">
        <v>40</v>
      </c>
      <c r="O5" s="68">
        <v>40</v>
      </c>
      <c r="P5" s="66">
        <v>195</v>
      </c>
      <c r="Q5" s="56">
        <v>26</v>
      </c>
      <c r="R5" s="57">
        <v>40</v>
      </c>
      <c r="S5" s="57">
        <v>44</v>
      </c>
      <c r="T5" s="57">
        <v>35</v>
      </c>
      <c r="U5" s="57">
        <v>44</v>
      </c>
      <c r="V5" s="61">
        <v>189</v>
      </c>
    </row>
    <row r="6" spans="1:22" ht="15">
      <c r="A6" s="29"/>
      <c r="B6" s="18" t="s">
        <v>3</v>
      </c>
      <c r="C6" s="211">
        <v>4</v>
      </c>
      <c r="D6" s="207"/>
      <c r="E6" s="32">
        <v>10</v>
      </c>
      <c r="F6" s="32">
        <v>16</v>
      </c>
      <c r="G6" s="32">
        <v>12</v>
      </c>
      <c r="H6" s="69">
        <v>3</v>
      </c>
      <c r="I6" s="67">
        <v>45</v>
      </c>
      <c r="J6" s="211">
        <v>3</v>
      </c>
      <c r="K6" s="207"/>
      <c r="L6" s="32">
        <v>12</v>
      </c>
      <c r="M6" s="32">
        <v>12</v>
      </c>
      <c r="N6" s="32">
        <v>13</v>
      </c>
      <c r="O6" s="69">
        <v>6</v>
      </c>
      <c r="P6" s="67">
        <v>46</v>
      </c>
      <c r="Q6" s="58">
        <v>4</v>
      </c>
      <c r="R6" s="32">
        <v>15</v>
      </c>
      <c r="S6" s="32">
        <v>11</v>
      </c>
      <c r="T6" s="32">
        <v>12</v>
      </c>
      <c r="U6" s="32">
        <v>6</v>
      </c>
      <c r="V6" s="33">
        <v>48</v>
      </c>
    </row>
    <row r="7" spans="1:22" ht="15">
      <c r="A7" s="29"/>
      <c r="B7" s="18" t="s">
        <v>4</v>
      </c>
      <c r="C7" s="211">
        <v>3</v>
      </c>
      <c r="D7" s="207"/>
      <c r="E7" s="32">
        <v>13</v>
      </c>
      <c r="F7" s="32">
        <v>21</v>
      </c>
      <c r="G7" s="32">
        <v>21</v>
      </c>
      <c r="H7" s="69">
        <v>11</v>
      </c>
      <c r="I7" s="67">
        <v>69</v>
      </c>
      <c r="J7" s="211"/>
      <c r="K7" s="207"/>
      <c r="L7" s="32">
        <v>10</v>
      </c>
      <c r="M7" s="32">
        <v>23</v>
      </c>
      <c r="N7" s="32">
        <v>24</v>
      </c>
      <c r="O7" s="69">
        <v>11</v>
      </c>
      <c r="P7" s="67">
        <v>68</v>
      </c>
      <c r="Q7" s="58">
        <v>3</v>
      </c>
      <c r="R7" s="32">
        <v>8</v>
      </c>
      <c r="S7" s="32">
        <v>20</v>
      </c>
      <c r="T7" s="32">
        <v>16</v>
      </c>
      <c r="U7" s="32">
        <v>22</v>
      </c>
      <c r="V7" s="33">
        <v>69</v>
      </c>
    </row>
    <row r="8" spans="1:22" ht="15">
      <c r="A8" s="29"/>
      <c r="B8" s="18" t="s">
        <v>5</v>
      </c>
      <c r="C8" s="211">
        <v>4</v>
      </c>
      <c r="D8" s="207"/>
      <c r="E8" s="32">
        <v>17</v>
      </c>
      <c r="F8" s="32">
        <v>25</v>
      </c>
      <c r="G8" s="32">
        <v>8</v>
      </c>
      <c r="H8" s="69">
        <v>15</v>
      </c>
      <c r="I8" s="67">
        <v>69</v>
      </c>
      <c r="J8" s="211">
        <v>4</v>
      </c>
      <c r="K8" s="207"/>
      <c r="L8" s="32">
        <v>18</v>
      </c>
      <c r="M8" s="32">
        <v>28</v>
      </c>
      <c r="N8" s="32">
        <v>6</v>
      </c>
      <c r="O8" s="69">
        <v>15</v>
      </c>
      <c r="P8" s="67">
        <v>71</v>
      </c>
      <c r="Q8" s="58">
        <v>5</v>
      </c>
      <c r="R8" s="32">
        <v>18</v>
      </c>
      <c r="S8" s="32">
        <v>24</v>
      </c>
      <c r="T8" s="32">
        <v>8</v>
      </c>
      <c r="U8" s="32">
        <v>14</v>
      </c>
      <c r="V8" s="33">
        <v>69</v>
      </c>
    </row>
    <row r="9" spans="1:22" ht="15">
      <c r="A9" s="29"/>
      <c r="B9" s="18" t="s">
        <v>6</v>
      </c>
      <c r="C9" s="211">
        <v>11</v>
      </c>
      <c r="D9" s="207"/>
      <c r="E9" s="32">
        <v>43</v>
      </c>
      <c r="F9" s="32">
        <v>31</v>
      </c>
      <c r="G9" s="32">
        <v>16</v>
      </c>
      <c r="H9" s="69">
        <v>29</v>
      </c>
      <c r="I9" s="67">
        <v>130</v>
      </c>
      <c r="J9" s="211">
        <v>10</v>
      </c>
      <c r="K9" s="207"/>
      <c r="L9" s="32">
        <v>39</v>
      </c>
      <c r="M9" s="32">
        <v>26</v>
      </c>
      <c r="N9" s="32">
        <v>21</v>
      </c>
      <c r="O9" s="69">
        <v>28</v>
      </c>
      <c r="P9" s="67">
        <v>124</v>
      </c>
      <c r="Q9" s="58">
        <v>3</v>
      </c>
      <c r="R9" s="32">
        <v>13</v>
      </c>
      <c r="S9" s="32">
        <v>12</v>
      </c>
      <c r="T9" s="32">
        <v>10</v>
      </c>
      <c r="U9" s="32">
        <v>8</v>
      </c>
      <c r="V9" s="33">
        <v>46</v>
      </c>
    </row>
    <row r="10" spans="1:22" ht="15">
      <c r="A10" s="29"/>
      <c r="B10" s="18" t="s">
        <v>7</v>
      </c>
      <c r="C10" s="211">
        <v>2</v>
      </c>
      <c r="D10" s="207"/>
      <c r="E10" s="32">
        <v>32</v>
      </c>
      <c r="F10" s="32">
        <v>31</v>
      </c>
      <c r="G10" s="32">
        <v>24</v>
      </c>
      <c r="H10" s="69">
        <v>18</v>
      </c>
      <c r="I10" s="67">
        <v>107</v>
      </c>
      <c r="J10" s="211">
        <v>1</v>
      </c>
      <c r="K10" s="207"/>
      <c r="L10" s="32">
        <v>22</v>
      </c>
      <c r="M10" s="32">
        <v>35</v>
      </c>
      <c r="N10" s="32">
        <v>22</v>
      </c>
      <c r="O10" s="69">
        <v>23</v>
      </c>
      <c r="P10" s="67">
        <v>103</v>
      </c>
      <c r="Q10" s="58">
        <v>5</v>
      </c>
      <c r="R10" s="32">
        <v>22</v>
      </c>
      <c r="S10" s="32">
        <v>35</v>
      </c>
      <c r="T10" s="32">
        <v>19</v>
      </c>
      <c r="U10" s="32">
        <v>12</v>
      </c>
      <c r="V10" s="33">
        <v>93</v>
      </c>
    </row>
    <row r="11" spans="1:22" ht="15">
      <c r="A11" s="29"/>
      <c r="B11" s="18" t="s">
        <v>8</v>
      </c>
      <c r="C11" s="211">
        <v>5</v>
      </c>
      <c r="D11" s="207"/>
      <c r="E11" s="32">
        <v>12</v>
      </c>
      <c r="F11" s="32">
        <v>15</v>
      </c>
      <c r="G11" s="32">
        <v>13</v>
      </c>
      <c r="H11" s="69">
        <v>22</v>
      </c>
      <c r="I11" s="67">
        <v>67</v>
      </c>
      <c r="J11" s="211"/>
      <c r="K11" s="207"/>
      <c r="L11" s="32">
        <v>11</v>
      </c>
      <c r="M11" s="32">
        <v>20</v>
      </c>
      <c r="N11" s="32">
        <v>15</v>
      </c>
      <c r="O11" s="69">
        <v>22</v>
      </c>
      <c r="P11" s="67">
        <v>68</v>
      </c>
      <c r="Q11" s="58">
        <v>3</v>
      </c>
      <c r="R11" s="32">
        <v>11</v>
      </c>
      <c r="S11" s="32">
        <v>15</v>
      </c>
      <c r="T11" s="32">
        <v>10</v>
      </c>
      <c r="U11" s="32">
        <v>29</v>
      </c>
      <c r="V11" s="33">
        <v>68</v>
      </c>
    </row>
    <row r="12" spans="1:22" ht="15">
      <c r="A12" s="29"/>
      <c r="B12" s="18" t="s">
        <v>9</v>
      </c>
      <c r="C12" s="211">
        <v>6</v>
      </c>
      <c r="D12" s="207"/>
      <c r="E12" s="32">
        <v>17</v>
      </c>
      <c r="F12" s="32">
        <v>26</v>
      </c>
      <c r="G12" s="32">
        <v>29</v>
      </c>
      <c r="H12" s="69">
        <v>52</v>
      </c>
      <c r="I12" s="67">
        <v>130</v>
      </c>
      <c r="J12" s="211">
        <v>4</v>
      </c>
      <c r="K12" s="207"/>
      <c r="L12" s="32">
        <v>15</v>
      </c>
      <c r="M12" s="32">
        <v>22</v>
      </c>
      <c r="N12" s="32">
        <v>38</v>
      </c>
      <c r="O12" s="69">
        <v>51</v>
      </c>
      <c r="P12" s="67">
        <v>130</v>
      </c>
      <c r="Q12" s="58">
        <v>7</v>
      </c>
      <c r="R12" s="32">
        <v>10</v>
      </c>
      <c r="S12" s="32">
        <v>23</v>
      </c>
      <c r="T12" s="32">
        <v>39</v>
      </c>
      <c r="U12" s="32">
        <v>50</v>
      </c>
      <c r="V12" s="33">
        <v>129</v>
      </c>
    </row>
    <row r="13" spans="1:22" ht="15">
      <c r="A13" s="29"/>
      <c r="B13" s="18" t="s">
        <v>10</v>
      </c>
      <c r="C13" s="211">
        <v>7</v>
      </c>
      <c r="D13" s="207"/>
      <c r="E13" s="32">
        <v>32</v>
      </c>
      <c r="F13" s="32">
        <v>16</v>
      </c>
      <c r="G13" s="32">
        <v>17</v>
      </c>
      <c r="H13" s="69">
        <v>19</v>
      </c>
      <c r="I13" s="67">
        <v>91</v>
      </c>
      <c r="J13" s="211">
        <v>10</v>
      </c>
      <c r="K13" s="207"/>
      <c r="L13" s="32">
        <v>22</v>
      </c>
      <c r="M13" s="32">
        <v>22</v>
      </c>
      <c r="N13" s="32">
        <v>12</v>
      </c>
      <c r="O13" s="69">
        <v>21</v>
      </c>
      <c r="P13" s="67">
        <v>87</v>
      </c>
      <c r="Q13" s="58">
        <v>8</v>
      </c>
      <c r="R13" s="32">
        <v>25</v>
      </c>
      <c r="S13" s="32">
        <v>28</v>
      </c>
      <c r="T13" s="32">
        <v>17</v>
      </c>
      <c r="U13" s="32">
        <v>18</v>
      </c>
      <c r="V13" s="33">
        <v>96</v>
      </c>
    </row>
    <row r="14" spans="1:22" ht="15">
      <c r="A14" s="29"/>
      <c r="B14" s="18" t="s">
        <v>11</v>
      </c>
      <c r="C14" s="211">
        <v>30</v>
      </c>
      <c r="D14" s="207"/>
      <c r="E14" s="32">
        <v>39</v>
      </c>
      <c r="F14" s="32">
        <v>74</v>
      </c>
      <c r="G14" s="32">
        <v>35</v>
      </c>
      <c r="H14" s="69">
        <v>17</v>
      </c>
      <c r="I14" s="67">
        <v>195</v>
      </c>
      <c r="J14" s="211">
        <v>39</v>
      </c>
      <c r="K14" s="207"/>
      <c r="L14" s="32">
        <v>31</v>
      </c>
      <c r="M14" s="32">
        <v>61</v>
      </c>
      <c r="N14" s="32">
        <v>39</v>
      </c>
      <c r="O14" s="69">
        <v>25</v>
      </c>
      <c r="P14" s="67">
        <v>195</v>
      </c>
      <c r="Q14" s="58">
        <v>31</v>
      </c>
      <c r="R14" s="32">
        <v>30</v>
      </c>
      <c r="S14" s="32">
        <v>51</v>
      </c>
      <c r="T14" s="32">
        <v>43</v>
      </c>
      <c r="U14" s="32">
        <v>36</v>
      </c>
      <c r="V14" s="33">
        <v>191</v>
      </c>
    </row>
    <row r="15" spans="1:22" ht="15">
      <c r="A15" s="29"/>
      <c r="B15" s="18" t="s">
        <v>12</v>
      </c>
      <c r="C15" s="211">
        <v>17</v>
      </c>
      <c r="D15" s="207"/>
      <c r="E15" s="32">
        <v>56</v>
      </c>
      <c r="F15" s="32">
        <v>39</v>
      </c>
      <c r="G15" s="32">
        <v>29</v>
      </c>
      <c r="H15" s="69">
        <v>31</v>
      </c>
      <c r="I15" s="67">
        <v>172</v>
      </c>
      <c r="J15" s="211">
        <v>22</v>
      </c>
      <c r="K15" s="207"/>
      <c r="L15" s="32">
        <v>48</v>
      </c>
      <c r="M15" s="32">
        <v>23</v>
      </c>
      <c r="N15" s="32">
        <v>32</v>
      </c>
      <c r="O15" s="69">
        <v>47</v>
      </c>
      <c r="P15" s="67">
        <v>172</v>
      </c>
      <c r="Q15" s="58">
        <v>40</v>
      </c>
      <c r="R15" s="32">
        <v>39</v>
      </c>
      <c r="S15" s="32">
        <v>24</v>
      </c>
      <c r="T15" s="32">
        <v>33</v>
      </c>
      <c r="U15" s="32">
        <v>36</v>
      </c>
      <c r="V15" s="33">
        <v>172</v>
      </c>
    </row>
    <row r="16" spans="1:22" ht="15.75" thickBot="1">
      <c r="A16" s="29"/>
      <c r="B16" s="19" t="s">
        <v>13</v>
      </c>
      <c r="C16" s="237">
        <v>19</v>
      </c>
      <c r="D16" s="238"/>
      <c r="E16" s="65">
        <v>21</v>
      </c>
      <c r="F16" s="65">
        <v>23</v>
      </c>
      <c r="G16" s="65">
        <v>27</v>
      </c>
      <c r="H16" s="70">
        <v>50</v>
      </c>
      <c r="I16" s="67">
        <v>140</v>
      </c>
      <c r="J16" s="237">
        <v>11</v>
      </c>
      <c r="K16" s="238"/>
      <c r="L16" s="65">
        <v>13</v>
      </c>
      <c r="M16" s="65">
        <v>26</v>
      </c>
      <c r="N16" s="65">
        <v>24</v>
      </c>
      <c r="O16" s="70">
        <v>51</v>
      </c>
      <c r="P16" s="67">
        <v>125</v>
      </c>
      <c r="Q16" s="64">
        <v>4</v>
      </c>
      <c r="R16" s="65">
        <v>6</v>
      </c>
      <c r="S16" s="65">
        <v>20</v>
      </c>
      <c r="T16" s="65">
        <v>20</v>
      </c>
      <c r="U16" s="65">
        <v>48</v>
      </c>
      <c r="V16" s="60">
        <v>98</v>
      </c>
    </row>
    <row r="17" spans="1:22" ht="15.75" thickBot="1">
      <c r="A17" s="29"/>
      <c r="B17" s="51" t="s">
        <v>23</v>
      </c>
      <c r="C17" s="239">
        <v>135</v>
      </c>
      <c r="D17" s="240"/>
      <c r="E17" s="62">
        <v>337</v>
      </c>
      <c r="F17" s="62">
        <v>381</v>
      </c>
      <c r="G17" s="62">
        <v>262</v>
      </c>
      <c r="H17" s="62">
        <v>295</v>
      </c>
      <c r="I17" s="59">
        <v>1410</v>
      </c>
      <c r="J17" s="240">
        <v>134</v>
      </c>
      <c r="K17" s="240"/>
      <c r="L17" s="62">
        <v>283</v>
      </c>
      <c r="M17" s="62">
        <v>341</v>
      </c>
      <c r="N17" s="62">
        <v>286</v>
      </c>
      <c r="O17" s="62">
        <v>340</v>
      </c>
      <c r="P17" s="59">
        <v>1384</v>
      </c>
      <c r="Q17" s="62">
        <v>139</v>
      </c>
      <c r="R17" s="62">
        <v>237</v>
      </c>
      <c r="S17" s="62">
        <v>307</v>
      </c>
      <c r="T17" s="62">
        <v>262</v>
      </c>
      <c r="U17" s="62">
        <v>323</v>
      </c>
      <c r="V17" s="63">
        <v>1268</v>
      </c>
    </row>
    <row r="18" spans="2:22" ht="15.75" thickBot="1">
      <c r="B18" s="37" t="s">
        <v>49</v>
      </c>
      <c r="C18" s="243">
        <f>C17/I17</f>
        <v>0.09574468085106383</v>
      </c>
      <c r="D18" s="244"/>
      <c r="E18" s="71">
        <f>E17/I17</f>
        <v>0.23900709219858157</v>
      </c>
      <c r="F18" s="72">
        <f>F17/I17</f>
        <v>0.2702127659574468</v>
      </c>
      <c r="G18" s="71">
        <f>G17/I17</f>
        <v>0.18581560283687942</v>
      </c>
      <c r="H18" s="72">
        <f>H17/I17</f>
        <v>0.20921985815602837</v>
      </c>
      <c r="I18" s="73">
        <f>SUM(C18:H18)</f>
        <v>1</v>
      </c>
      <c r="J18" s="245">
        <f>J17/P17</f>
        <v>0.0968208092485549</v>
      </c>
      <c r="K18" s="244"/>
      <c r="L18" s="74">
        <f>L17/P17</f>
        <v>0.20447976878612717</v>
      </c>
      <c r="M18" s="74">
        <f>M17/P17</f>
        <v>0.24638728323699421</v>
      </c>
      <c r="N18" s="74">
        <f>N17/P17</f>
        <v>0.20664739884393063</v>
      </c>
      <c r="O18" s="74">
        <f>O17/P17</f>
        <v>0.24566473988439305</v>
      </c>
      <c r="P18" s="75">
        <f>SUM(J18:O18)</f>
        <v>0.9999999999999999</v>
      </c>
      <c r="Q18" s="76">
        <f>Q17/V17</f>
        <v>0.10962145110410094</v>
      </c>
      <c r="R18" s="74">
        <f>R17/V17</f>
        <v>0.18690851735015773</v>
      </c>
      <c r="S18" s="74">
        <f>S17/V17</f>
        <v>0.2421135646687697</v>
      </c>
      <c r="T18" s="74">
        <f>T17/V17</f>
        <v>0.20662460567823343</v>
      </c>
      <c r="U18" s="74">
        <f>U17/V17</f>
        <v>0.2547318611987382</v>
      </c>
      <c r="V18" s="75">
        <f>SUM(Q18:U18)</f>
        <v>1</v>
      </c>
    </row>
    <row r="19" spans="1:22" ht="15">
      <c r="A19" s="29"/>
      <c r="B19" s="21" t="s">
        <v>21</v>
      </c>
      <c r="C19" s="235">
        <v>1</v>
      </c>
      <c r="D19" s="236"/>
      <c r="E19" s="57">
        <v>6</v>
      </c>
      <c r="F19" s="57">
        <v>44</v>
      </c>
      <c r="G19" s="57">
        <v>15</v>
      </c>
      <c r="H19" s="68">
        <v>2</v>
      </c>
      <c r="I19" s="87">
        <v>68</v>
      </c>
      <c r="J19" s="235">
        <v>2</v>
      </c>
      <c r="K19" s="236"/>
      <c r="L19" s="57">
        <v>5</v>
      </c>
      <c r="M19" s="57">
        <v>45</v>
      </c>
      <c r="N19" s="57">
        <v>15</v>
      </c>
      <c r="O19" s="68">
        <v>2</v>
      </c>
      <c r="P19" s="87">
        <v>69</v>
      </c>
      <c r="Q19" s="79"/>
      <c r="R19" s="57">
        <v>5</v>
      </c>
      <c r="S19" s="57">
        <v>45</v>
      </c>
      <c r="T19" s="57">
        <v>16</v>
      </c>
      <c r="U19" s="77">
        <v>2</v>
      </c>
      <c r="V19" s="87">
        <v>68</v>
      </c>
    </row>
    <row r="20" spans="1:22" ht="15">
      <c r="A20" s="29"/>
      <c r="B20" s="18" t="s">
        <v>18</v>
      </c>
      <c r="C20" s="211">
        <v>2</v>
      </c>
      <c r="D20" s="207"/>
      <c r="E20" s="32">
        <v>6</v>
      </c>
      <c r="F20" s="32">
        <v>53</v>
      </c>
      <c r="G20" s="32">
        <v>34</v>
      </c>
      <c r="H20" s="69">
        <v>3</v>
      </c>
      <c r="I20" s="88">
        <v>98</v>
      </c>
      <c r="J20" s="211">
        <v>2</v>
      </c>
      <c r="K20" s="207"/>
      <c r="L20" s="32">
        <v>6</v>
      </c>
      <c r="M20" s="32">
        <v>55</v>
      </c>
      <c r="N20" s="32">
        <v>34</v>
      </c>
      <c r="O20" s="69">
        <v>2</v>
      </c>
      <c r="P20" s="88">
        <v>99</v>
      </c>
      <c r="Q20" s="39">
        <v>2</v>
      </c>
      <c r="R20" s="32">
        <v>6</v>
      </c>
      <c r="S20" s="32">
        <v>54</v>
      </c>
      <c r="T20" s="32">
        <v>34</v>
      </c>
      <c r="U20" s="78">
        <v>3</v>
      </c>
      <c r="V20" s="88">
        <v>99</v>
      </c>
    </row>
    <row r="21" spans="1:22" ht="15">
      <c r="A21" s="29"/>
      <c r="B21" s="18" t="s">
        <v>17</v>
      </c>
      <c r="C21" s="211">
        <v>1</v>
      </c>
      <c r="D21" s="207"/>
      <c r="E21" s="32">
        <v>15</v>
      </c>
      <c r="F21" s="32">
        <v>41</v>
      </c>
      <c r="G21" s="32">
        <v>13</v>
      </c>
      <c r="H21" s="69">
        <v>4</v>
      </c>
      <c r="I21" s="88">
        <v>74</v>
      </c>
      <c r="J21" s="211">
        <v>3</v>
      </c>
      <c r="K21" s="207"/>
      <c r="L21" s="32">
        <v>16</v>
      </c>
      <c r="M21" s="32">
        <v>40</v>
      </c>
      <c r="N21" s="32">
        <v>13</v>
      </c>
      <c r="O21" s="69">
        <v>3</v>
      </c>
      <c r="P21" s="88">
        <v>75</v>
      </c>
      <c r="Q21" s="39">
        <v>4</v>
      </c>
      <c r="R21" s="32">
        <v>10</v>
      </c>
      <c r="S21" s="32">
        <v>26</v>
      </c>
      <c r="T21" s="32">
        <v>15</v>
      </c>
      <c r="U21" s="78">
        <v>16</v>
      </c>
      <c r="V21" s="88">
        <v>71</v>
      </c>
    </row>
    <row r="22" spans="1:22" ht="15">
      <c r="A22" s="29"/>
      <c r="B22" s="18" t="s">
        <v>20</v>
      </c>
      <c r="C22" s="211">
        <v>10</v>
      </c>
      <c r="D22" s="207"/>
      <c r="E22" s="32">
        <v>29</v>
      </c>
      <c r="F22" s="32">
        <v>22</v>
      </c>
      <c r="G22" s="32">
        <v>12</v>
      </c>
      <c r="H22" s="69">
        <v>7</v>
      </c>
      <c r="I22" s="88">
        <v>80</v>
      </c>
      <c r="J22" s="211">
        <v>7</v>
      </c>
      <c r="K22" s="207"/>
      <c r="L22" s="32">
        <v>22</v>
      </c>
      <c r="M22" s="32">
        <v>18</v>
      </c>
      <c r="N22" s="32">
        <v>18</v>
      </c>
      <c r="O22" s="69">
        <v>15</v>
      </c>
      <c r="P22" s="88">
        <v>80</v>
      </c>
      <c r="Q22" s="39">
        <v>3</v>
      </c>
      <c r="R22" s="32">
        <v>24</v>
      </c>
      <c r="S22" s="32">
        <v>21</v>
      </c>
      <c r="T22" s="32">
        <v>18</v>
      </c>
      <c r="U22" s="78">
        <v>13</v>
      </c>
      <c r="V22" s="88">
        <v>79</v>
      </c>
    </row>
    <row r="23" spans="1:22" ht="15">
      <c r="A23" s="29"/>
      <c r="B23" s="18" t="s">
        <v>22</v>
      </c>
      <c r="C23" s="211"/>
      <c r="D23" s="207"/>
      <c r="E23" s="32">
        <v>15</v>
      </c>
      <c r="F23" s="32">
        <v>19</v>
      </c>
      <c r="G23" s="32">
        <v>5</v>
      </c>
      <c r="H23" s="69">
        <v>21</v>
      </c>
      <c r="I23" s="88">
        <v>60</v>
      </c>
      <c r="J23" s="211"/>
      <c r="K23" s="207"/>
      <c r="L23" s="32">
        <v>12</v>
      </c>
      <c r="M23" s="32">
        <v>19</v>
      </c>
      <c r="N23" s="32">
        <v>8</v>
      </c>
      <c r="O23" s="69">
        <v>22</v>
      </c>
      <c r="P23" s="88">
        <v>61</v>
      </c>
      <c r="Q23" s="39"/>
      <c r="R23" s="32">
        <v>6</v>
      </c>
      <c r="S23" s="32">
        <v>21</v>
      </c>
      <c r="T23" s="32">
        <v>9</v>
      </c>
      <c r="U23" s="78">
        <v>21</v>
      </c>
      <c r="V23" s="88">
        <v>57</v>
      </c>
    </row>
    <row r="24" spans="1:22" ht="15">
      <c r="A24" s="29"/>
      <c r="B24" s="18" t="s">
        <v>1</v>
      </c>
      <c r="C24" s="211">
        <v>3</v>
      </c>
      <c r="D24" s="207"/>
      <c r="E24" s="32">
        <v>10</v>
      </c>
      <c r="F24" s="32">
        <v>35</v>
      </c>
      <c r="G24" s="32">
        <v>10</v>
      </c>
      <c r="H24" s="69">
        <v>40</v>
      </c>
      <c r="I24" s="88">
        <v>98</v>
      </c>
      <c r="J24" s="211">
        <v>3</v>
      </c>
      <c r="K24" s="207"/>
      <c r="L24" s="32">
        <v>9</v>
      </c>
      <c r="M24" s="32">
        <v>35</v>
      </c>
      <c r="N24" s="32">
        <v>13</v>
      </c>
      <c r="O24" s="69">
        <v>43</v>
      </c>
      <c r="P24" s="88">
        <v>103</v>
      </c>
      <c r="Q24" s="39">
        <v>3</v>
      </c>
      <c r="R24" s="32">
        <v>11</v>
      </c>
      <c r="S24" s="32">
        <v>35</v>
      </c>
      <c r="T24" s="32">
        <v>13</v>
      </c>
      <c r="U24" s="78">
        <v>44</v>
      </c>
      <c r="V24" s="88">
        <v>106</v>
      </c>
    </row>
    <row r="25" spans="1:22" ht="15">
      <c r="A25" s="29"/>
      <c r="B25" s="18" t="s">
        <v>15</v>
      </c>
      <c r="C25" s="211">
        <v>1</v>
      </c>
      <c r="D25" s="207"/>
      <c r="E25" s="32">
        <v>17</v>
      </c>
      <c r="F25" s="32">
        <v>23</v>
      </c>
      <c r="G25" s="32">
        <v>21</v>
      </c>
      <c r="H25" s="69">
        <v>7</v>
      </c>
      <c r="I25" s="88">
        <v>69</v>
      </c>
      <c r="J25" s="211">
        <v>1</v>
      </c>
      <c r="K25" s="207"/>
      <c r="L25" s="32">
        <v>13</v>
      </c>
      <c r="M25" s="32">
        <v>22</v>
      </c>
      <c r="N25" s="32">
        <v>21</v>
      </c>
      <c r="O25" s="69">
        <v>14</v>
      </c>
      <c r="P25" s="88">
        <v>71</v>
      </c>
      <c r="Q25" s="39">
        <v>1</v>
      </c>
      <c r="R25" s="32">
        <v>13</v>
      </c>
      <c r="S25" s="32">
        <v>20</v>
      </c>
      <c r="T25" s="32">
        <v>22</v>
      </c>
      <c r="U25" s="78">
        <v>14</v>
      </c>
      <c r="V25" s="88">
        <v>70</v>
      </c>
    </row>
    <row r="26" spans="1:22" ht="15">
      <c r="A26" s="29"/>
      <c r="B26" s="18" t="s">
        <v>16</v>
      </c>
      <c r="C26" s="211">
        <v>1</v>
      </c>
      <c r="D26" s="207"/>
      <c r="E26" s="32">
        <v>6</v>
      </c>
      <c r="F26" s="32">
        <v>27</v>
      </c>
      <c r="G26" s="32">
        <v>39</v>
      </c>
      <c r="H26" s="69">
        <v>53</v>
      </c>
      <c r="I26" s="88">
        <v>126</v>
      </c>
      <c r="J26" s="211">
        <v>4</v>
      </c>
      <c r="K26" s="207"/>
      <c r="L26" s="32">
        <v>5</v>
      </c>
      <c r="M26" s="32">
        <v>21</v>
      </c>
      <c r="N26" s="32">
        <v>41</v>
      </c>
      <c r="O26" s="69">
        <v>57</v>
      </c>
      <c r="P26" s="88">
        <v>128</v>
      </c>
      <c r="Q26" s="39">
        <v>4</v>
      </c>
      <c r="R26" s="32">
        <v>5</v>
      </c>
      <c r="S26" s="32">
        <v>19</v>
      </c>
      <c r="T26" s="32">
        <v>42</v>
      </c>
      <c r="U26" s="78">
        <v>60</v>
      </c>
      <c r="V26" s="88">
        <v>130</v>
      </c>
    </row>
    <row r="27" spans="1:22" ht="15.75" thickBot="1">
      <c r="A27" s="29"/>
      <c r="B27" s="19" t="s">
        <v>19</v>
      </c>
      <c r="C27" s="237">
        <v>14</v>
      </c>
      <c r="D27" s="238"/>
      <c r="E27" s="65">
        <v>5</v>
      </c>
      <c r="F27" s="65">
        <v>64</v>
      </c>
      <c r="G27" s="65">
        <v>2</v>
      </c>
      <c r="H27" s="70">
        <v>3</v>
      </c>
      <c r="I27" s="86">
        <v>88</v>
      </c>
      <c r="J27" s="237">
        <v>10</v>
      </c>
      <c r="K27" s="238"/>
      <c r="L27" s="65">
        <v>10</v>
      </c>
      <c r="M27" s="65">
        <v>62</v>
      </c>
      <c r="N27" s="65">
        <v>4</v>
      </c>
      <c r="O27" s="70">
        <v>2</v>
      </c>
      <c r="P27" s="86">
        <v>88</v>
      </c>
      <c r="Q27" s="83">
        <v>11</v>
      </c>
      <c r="R27" s="81">
        <v>12</v>
      </c>
      <c r="S27" s="81">
        <v>56</v>
      </c>
      <c r="T27" s="81">
        <v>4</v>
      </c>
      <c r="U27" s="82">
        <v>6</v>
      </c>
      <c r="V27" s="88">
        <v>89</v>
      </c>
    </row>
    <row r="28" spans="1:22" ht="15.75" thickBot="1">
      <c r="A28" s="29"/>
      <c r="B28" s="51" t="s">
        <v>23</v>
      </c>
      <c r="C28" s="241">
        <v>33</v>
      </c>
      <c r="D28" s="242"/>
      <c r="E28" s="85">
        <v>109</v>
      </c>
      <c r="F28" s="85">
        <v>328</v>
      </c>
      <c r="G28" s="85">
        <v>151</v>
      </c>
      <c r="H28" s="85">
        <v>140</v>
      </c>
      <c r="I28" s="85">
        <v>761</v>
      </c>
      <c r="J28" s="242">
        <v>32</v>
      </c>
      <c r="K28" s="242"/>
      <c r="L28" s="85">
        <v>98</v>
      </c>
      <c r="M28" s="85">
        <v>317</v>
      </c>
      <c r="N28" s="85">
        <v>167</v>
      </c>
      <c r="O28" s="85">
        <v>160</v>
      </c>
      <c r="P28" s="85">
        <v>774</v>
      </c>
      <c r="Q28" s="85">
        <v>28</v>
      </c>
      <c r="R28" s="85">
        <v>92</v>
      </c>
      <c r="S28" s="85">
        <v>297</v>
      </c>
      <c r="T28" s="85">
        <v>173</v>
      </c>
      <c r="U28" s="85">
        <v>179</v>
      </c>
      <c r="V28" s="86">
        <v>769</v>
      </c>
    </row>
    <row r="29" spans="2:22" ht="15.75" thickBot="1">
      <c r="B29" s="37" t="s">
        <v>49</v>
      </c>
      <c r="C29" s="253">
        <f>C28/I28</f>
        <v>0.04336399474375821</v>
      </c>
      <c r="D29" s="208"/>
      <c r="E29" s="53">
        <f>E28/I28</f>
        <v>0.14323258869908015</v>
      </c>
      <c r="F29" s="53">
        <f>F28/I28</f>
        <v>0.43101182654402104</v>
      </c>
      <c r="G29" s="53">
        <f>G28/I28</f>
        <v>0.19842312746386334</v>
      </c>
      <c r="H29" s="53">
        <f>H28/I28</f>
        <v>0.18396846254927726</v>
      </c>
      <c r="I29" s="52">
        <f>SUM(C29:H29)</f>
        <v>1</v>
      </c>
      <c r="J29" s="254">
        <f>J28/P28</f>
        <v>0.041343669250646</v>
      </c>
      <c r="K29" s="208"/>
      <c r="L29" s="53">
        <f>L28/P28</f>
        <v>0.12661498708010335</v>
      </c>
      <c r="M29" s="53">
        <f>M28/P28</f>
        <v>0.4095607235142119</v>
      </c>
      <c r="N29" s="53">
        <f>N28/P28</f>
        <v>0.2157622739018088</v>
      </c>
      <c r="O29" s="53">
        <f>O28/P28</f>
        <v>0.20671834625322996</v>
      </c>
      <c r="P29" s="54">
        <f>SUM(J29:O29)</f>
        <v>1</v>
      </c>
      <c r="Q29" s="55">
        <f>Q28/V28</f>
        <v>0.036410923276983094</v>
      </c>
      <c r="R29" s="53">
        <f>R28/V28</f>
        <v>0.11963589076723016</v>
      </c>
      <c r="S29" s="53">
        <f>S28/V28</f>
        <v>0.3862158647594278</v>
      </c>
      <c r="T29" s="53">
        <f>T28/V28</f>
        <v>0.22496749024707413</v>
      </c>
      <c r="U29" s="53">
        <f>U28/V28</f>
        <v>0.23276983094928477</v>
      </c>
      <c r="V29" s="54">
        <f>SUM(Q29:U29)</f>
        <v>1</v>
      </c>
    </row>
    <row r="30" ht="15" thickBot="1"/>
    <row r="31" spans="1:22" ht="21" customHeight="1">
      <c r="A31" s="29"/>
      <c r="B31" s="246" t="s">
        <v>90</v>
      </c>
      <c r="C31" s="249">
        <v>2008</v>
      </c>
      <c r="D31" s="201"/>
      <c r="E31" s="201"/>
      <c r="F31" s="201"/>
      <c r="G31" s="201"/>
      <c r="H31" s="201"/>
      <c r="I31" s="201">
        <v>2009</v>
      </c>
      <c r="J31" s="201"/>
      <c r="K31" s="201"/>
      <c r="L31" s="201"/>
      <c r="M31" s="201"/>
      <c r="N31" s="201"/>
      <c r="O31" s="201">
        <v>2010</v>
      </c>
      <c r="P31" s="201"/>
      <c r="Q31" s="201"/>
      <c r="R31" s="201"/>
      <c r="S31" s="201"/>
      <c r="T31" s="202"/>
      <c r="U31" s="30"/>
      <c r="V31" s="31"/>
    </row>
    <row r="32" spans="1:22" ht="21" customHeight="1">
      <c r="A32" s="29"/>
      <c r="B32" s="247"/>
      <c r="C32" s="250">
        <v>12</v>
      </c>
      <c r="D32" s="203"/>
      <c r="E32" s="203"/>
      <c r="F32" s="203"/>
      <c r="G32" s="203"/>
      <c r="H32" s="203"/>
      <c r="I32" s="203">
        <v>12</v>
      </c>
      <c r="J32" s="203"/>
      <c r="K32" s="203"/>
      <c r="L32" s="203"/>
      <c r="M32" s="203"/>
      <c r="N32" s="203"/>
      <c r="O32" s="203">
        <v>12</v>
      </c>
      <c r="P32" s="203"/>
      <c r="Q32" s="203"/>
      <c r="R32" s="203"/>
      <c r="S32" s="203"/>
      <c r="T32" s="204"/>
      <c r="U32" s="30"/>
      <c r="V32" s="31"/>
    </row>
    <row r="33" spans="1:22" ht="64.5" customHeight="1" thickBot="1">
      <c r="A33" s="29"/>
      <c r="B33" s="248"/>
      <c r="C33" s="251" t="s">
        <v>54</v>
      </c>
      <c r="D33" s="252"/>
      <c r="E33" s="163" t="s">
        <v>51</v>
      </c>
      <c r="F33" s="163" t="s">
        <v>52</v>
      </c>
      <c r="G33" s="163" t="s">
        <v>53</v>
      </c>
      <c r="H33" s="163" t="s">
        <v>23</v>
      </c>
      <c r="I33" s="163" t="s">
        <v>50</v>
      </c>
      <c r="J33" s="252" t="s">
        <v>54</v>
      </c>
      <c r="K33" s="252"/>
      <c r="L33" s="163" t="s">
        <v>51</v>
      </c>
      <c r="M33" s="163" t="s">
        <v>52</v>
      </c>
      <c r="N33" s="163" t="s">
        <v>81</v>
      </c>
      <c r="O33" s="163" t="s">
        <v>23</v>
      </c>
      <c r="P33" s="163" t="s">
        <v>54</v>
      </c>
      <c r="Q33" s="163" t="s">
        <v>51</v>
      </c>
      <c r="R33" s="163" t="s">
        <v>52</v>
      </c>
      <c r="S33" s="163" t="s">
        <v>81</v>
      </c>
      <c r="T33" s="164" t="s">
        <v>23</v>
      </c>
      <c r="U33" s="30"/>
      <c r="V33" s="31"/>
    </row>
    <row r="34" spans="1:22" ht="14.25">
      <c r="A34" s="29"/>
      <c r="B34" s="21" t="s">
        <v>21</v>
      </c>
      <c r="C34" s="235"/>
      <c r="D34" s="236"/>
      <c r="E34" s="57"/>
      <c r="F34" s="57"/>
      <c r="G34" s="68"/>
      <c r="H34" s="89"/>
      <c r="I34" s="56"/>
      <c r="J34" s="236"/>
      <c r="K34" s="236"/>
      <c r="L34" s="57"/>
      <c r="M34" s="57"/>
      <c r="N34" s="68"/>
      <c r="O34" s="89"/>
      <c r="P34" s="56"/>
      <c r="Q34" s="57"/>
      <c r="R34" s="57"/>
      <c r="S34" s="68">
        <v>1</v>
      </c>
      <c r="T34" s="91">
        <v>1</v>
      </c>
      <c r="U34" s="30"/>
      <c r="V34" s="31"/>
    </row>
    <row r="35" spans="1:22" ht="14.25">
      <c r="A35" s="29"/>
      <c r="B35" s="21" t="s">
        <v>1</v>
      </c>
      <c r="C35" s="211">
        <v>2</v>
      </c>
      <c r="D35" s="207"/>
      <c r="E35" s="32">
        <v>4</v>
      </c>
      <c r="F35" s="32">
        <v>9</v>
      </c>
      <c r="G35" s="69">
        <v>41</v>
      </c>
      <c r="H35" s="90">
        <v>56</v>
      </c>
      <c r="I35" s="58">
        <v>1</v>
      </c>
      <c r="J35" s="207">
        <v>1</v>
      </c>
      <c r="K35" s="207"/>
      <c r="L35" s="32">
        <v>2</v>
      </c>
      <c r="M35" s="32">
        <v>6</v>
      </c>
      <c r="N35" s="69">
        <v>39</v>
      </c>
      <c r="O35" s="90">
        <v>49</v>
      </c>
      <c r="P35" s="58">
        <v>1</v>
      </c>
      <c r="Q35" s="32">
        <v>3</v>
      </c>
      <c r="R35" s="32">
        <v>6</v>
      </c>
      <c r="S35" s="69">
        <v>37</v>
      </c>
      <c r="T35" s="92">
        <v>47</v>
      </c>
      <c r="U35" s="30"/>
      <c r="V35" s="31"/>
    </row>
    <row r="36" spans="1:22" ht="15" thickBot="1">
      <c r="A36" s="29"/>
      <c r="B36" s="19" t="s">
        <v>16</v>
      </c>
      <c r="C36" s="212"/>
      <c r="D36" s="206"/>
      <c r="E36" s="81"/>
      <c r="F36" s="81">
        <v>2</v>
      </c>
      <c r="G36" s="93">
        <v>19</v>
      </c>
      <c r="H36" s="94">
        <v>21</v>
      </c>
      <c r="I36" s="80">
        <v>1</v>
      </c>
      <c r="J36" s="206">
        <v>1</v>
      </c>
      <c r="K36" s="206"/>
      <c r="L36" s="81">
        <v>1</v>
      </c>
      <c r="M36" s="81">
        <v>2</v>
      </c>
      <c r="N36" s="93">
        <v>13</v>
      </c>
      <c r="O36" s="94">
        <v>18</v>
      </c>
      <c r="P36" s="80"/>
      <c r="Q36" s="81">
        <v>1</v>
      </c>
      <c r="R36" s="81">
        <v>2</v>
      </c>
      <c r="S36" s="93">
        <v>11</v>
      </c>
      <c r="T36" s="95">
        <v>14</v>
      </c>
      <c r="U36" s="30"/>
      <c r="V36" s="31"/>
    </row>
    <row r="37" spans="1:22" ht="15.75" thickBot="1">
      <c r="A37" s="34"/>
      <c r="B37" s="51" t="s">
        <v>23</v>
      </c>
      <c r="C37" s="213">
        <v>2</v>
      </c>
      <c r="D37" s="205"/>
      <c r="E37" s="84">
        <v>4</v>
      </c>
      <c r="F37" s="84">
        <v>11</v>
      </c>
      <c r="G37" s="84">
        <v>60</v>
      </c>
      <c r="H37" s="84">
        <v>77</v>
      </c>
      <c r="I37" s="84">
        <v>2</v>
      </c>
      <c r="J37" s="205">
        <v>2</v>
      </c>
      <c r="K37" s="205"/>
      <c r="L37" s="84">
        <v>3</v>
      </c>
      <c r="M37" s="84">
        <v>8</v>
      </c>
      <c r="N37" s="84">
        <v>52</v>
      </c>
      <c r="O37" s="84">
        <v>67</v>
      </c>
      <c r="P37" s="84">
        <v>1</v>
      </c>
      <c r="Q37" s="84">
        <v>4</v>
      </c>
      <c r="R37" s="84">
        <v>8</v>
      </c>
      <c r="S37" s="84">
        <v>49</v>
      </c>
      <c r="T37" s="96">
        <v>62</v>
      </c>
      <c r="U37" s="35"/>
      <c r="V37" s="36"/>
    </row>
    <row r="38" spans="2:20" ht="15.75" thickBot="1">
      <c r="B38" s="37" t="s">
        <v>49</v>
      </c>
      <c r="C38" s="208">
        <f>C37/H37</f>
        <v>0.025974025974025976</v>
      </c>
      <c r="D38" s="209"/>
      <c r="E38" s="53">
        <f>E37/H37</f>
        <v>0.05194805194805195</v>
      </c>
      <c r="F38" s="53">
        <f>F37/H37</f>
        <v>0.14285714285714285</v>
      </c>
      <c r="G38" s="53">
        <f>G37/H37</f>
        <v>0.7792207792207793</v>
      </c>
      <c r="H38" s="53">
        <f>SUM(C38:G38)</f>
        <v>1</v>
      </c>
      <c r="I38" s="53">
        <f>I37/O37</f>
        <v>0.029850746268656716</v>
      </c>
      <c r="J38" s="209">
        <f>J37/O37</f>
        <v>0.029850746268656716</v>
      </c>
      <c r="K38" s="210"/>
      <c r="L38" s="53">
        <f>L37/O37</f>
        <v>0.04477611940298507</v>
      </c>
      <c r="M38" s="53">
        <f>M37/O37</f>
        <v>0.11940298507462686</v>
      </c>
      <c r="N38" s="53">
        <f>N37/O37</f>
        <v>0.7761194029850746</v>
      </c>
      <c r="O38" s="53">
        <f>SUM(I38:N38)</f>
        <v>1</v>
      </c>
      <c r="P38" s="53">
        <f>P37/T37</f>
        <v>0.016129032258064516</v>
      </c>
      <c r="Q38" s="53">
        <f>Q37/T37</f>
        <v>0.06451612903225806</v>
      </c>
      <c r="R38" s="53">
        <f>R37/T37</f>
        <v>0.12903225806451613</v>
      </c>
      <c r="S38" s="53">
        <f>S37/T37</f>
        <v>0.7903225806451613</v>
      </c>
      <c r="T38" s="54">
        <f>SUM(P38:S38)</f>
        <v>1</v>
      </c>
    </row>
  </sheetData>
  <mergeCells count="78">
    <mergeCell ref="C34:D34"/>
    <mergeCell ref="J34:K34"/>
    <mergeCell ref="C29:D29"/>
    <mergeCell ref="J29:K29"/>
    <mergeCell ref="J33:K33"/>
    <mergeCell ref="I31:N31"/>
    <mergeCell ref="B31:B33"/>
    <mergeCell ref="C31:H31"/>
    <mergeCell ref="C32:H32"/>
    <mergeCell ref="C33:D33"/>
    <mergeCell ref="C28:D28"/>
    <mergeCell ref="J28:K28"/>
    <mergeCell ref="C18:D18"/>
    <mergeCell ref="J18:K18"/>
    <mergeCell ref="C26:D26"/>
    <mergeCell ref="J26:K26"/>
    <mergeCell ref="C27:D27"/>
    <mergeCell ref="J27:K27"/>
    <mergeCell ref="C24:D24"/>
    <mergeCell ref="J24:K24"/>
    <mergeCell ref="C25:D25"/>
    <mergeCell ref="J25:K25"/>
    <mergeCell ref="C22:D22"/>
    <mergeCell ref="J22:K22"/>
    <mergeCell ref="C23:D23"/>
    <mergeCell ref="J23:K23"/>
    <mergeCell ref="C20:D20"/>
    <mergeCell ref="J20:K20"/>
    <mergeCell ref="C21:D21"/>
    <mergeCell ref="J21:K21"/>
    <mergeCell ref="C17:D17"/>
    <mergeCell ref="J17:K17"/>
    <mergeCell ref="C19:D19"/>
    <mergeCell ref="J19:K19"/>
    <mergeCell ref="C15:D15"/>
    <mergeCell ref="J15:K15"/>
    <mergeCell ref="C16:D16"/>
    <mergeCell ref="J16:K16"/>
    <mergeCell ref="C13:D13"/>
    <mergeCell ref="J13:K13"/>
    <mergeCell ref="C14:D14"/>
    <mergeCell ref="J14:K14"/>
    <mergeCell ref="C11:D11"/>
    <mergeCell ref="J11:K11"/>
    <mergeCell ref="C12:D12"/>
    <mergeCell ref="J12:K12"/>
    <mergeCell ref="C9:D9"/>
    <mergeCell ref="J9:K9"/>
    <mergeCell ref="C10:D10"/>
    <mergeCell ref="J10:K10"/>
    <mergeCell ref="C7:D7"/>
    <mergeCell ref="J7:K7"/>
    <mergeCell ref="C8:D8"/>
    <mergeCell ref="J8:K8"/>
    <mergeCell ref="C5:D5"/>
    <mergeCell ref="J5:K5"/>
    <mergeCell ref="C6:D6"/>
    <mergeCell ref="J6:K6"/>
    <mergeCell ref="Q3:V3"/>
    <mergeCell ref="C4:D4"/>
    <mergeCell ref="J4:K4"/>
    <mergeCell ref="J2:P2"/>
    <mergeCell ref="Q2:V2"/>
    <mergeCell ref="B2:B4"/>
    <mergeCell ref="C2:I2"/>
    <mergeCell ref="C3:I3"/>
    <mergeCell ref="J3:P3"/>
    <mergeCell ref="C38:D38"/>
    <mergeCell ref="J38:K38"/>
    <mergeCell ref="C35:D35"/>
    <mergeCell ref="C36:D36"/>
    <mergeCell ref="C37:D37"/>
    <mergeCell ref="O31:T31"/>
    <mergeCell ref="I32:N32"/>
    <mergeCell ref="O32:T32"/>
    <mergeCell ref="J37:K37"/>
    <mergeCell ref="J36:K36"/>
    <mergeCell ref="J35:K35"/>
  </mergeCells>
  <printOptions/>
  <pageMargins left="0.75" right="0.75" top="1" bottom="1" header="0.4921259845" footer="0.492125984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9"/>
  <sheetViews>
    <sheetView workbookViewId="0" topLeftCell="O1">
      <selection activeCell="H4" sqref="H4"/>
    </sheetView>
  </sheetViews>
  <sheetFormatPr defaultColWidth="9.140625" defaultRowHeight="12.75"/>
  <cols>
    <col min="1" max="1" width="1.57421875" style="1" customWidth="1"/>
    <col min="2" max="2" width="18.140625" style="1" customWidth="1"/>
    <col min="3" max="3" width="34.7109375" style="1" customWidth="1"/>
    <col min="4" max="4" width="13.57421875" style="1" customWidth="1"/>
    <col min="5" max="26" width="11.57421875" style="1" customWidth="1"/>
    <col min="27" max="16384" width="9.140625" style="1" customWidth="1"/>
  </cols>
  <sheetData>
    <row r="2" spans="2:26" ht="15.75" thickBot="1">
      <c r="B2" s="111" t="s">
        <v>102</v>
      </c>
      <c r="Z2" s="38" t="s">
        <v>88</v>
      </c>
    </row>
    <row r="3" spans="2:26" s="112" customFormat="1" ht="101.25" thickBot="1">
      <c r="B3" s="161" t="s">
        <v>73</v>
      </c>
      <c r="C3" s="147"/>
      <c r="D3" s="162" t="s">
        <v>1</v>
      </c>
      <c r="E3" s="162" t="s">
        <v>2</v>
      </c>
      <c r="F3" s="162" t="s">
        <v>3</v>
      </c>
      <c r="G3" s="162" t="s">
        <v>4</v>
      </c>
      <c r="H3" s="162" t="s">
        <v>5</v>
      </c>
      <c r="I3" s="162" t="s">
        <v>6</v>
      </c>
      <c r="J3" s="162" t="s">
        <v>7</v>
      </c>
      <c r="K3" s="162" t="s">
        <v>8</v>
      </c>
      <c r="L3" s="162" t="s">
        <v>9</v>
      </c>
      <c r="M3" s="162" t="s">
        <v>10</v>
      </c>
      <c r="N3" s="162" t="s">
        <v>11</v>
      </c>
      <c r="O3" s="162" t="s">
        <v>12</v>
      </c>
      <c r="P3" s="162" t="s">
        <v>13</v>
      </c>
      <c r="Q3" s="162" t="s">
        <v>14</v>
      </c>
      <c r="R3" s="162" t="s">
        <v>15</v>
      </c>
      <c r="S3" s="162" t="s">
        <v>16</v>
      </c>
      <c r="T3" s="162" t="s">
        <v>17</v>
      </c>
      <c r="U3" s="162" t="s">
        <v>18</v>
      </c>
      <c r="V3" s="162" t="s">
        <v>19</v>
      </c>
      <c r="W3" s="162" t="s">
        <v>20</v>
      </c>
      <c r="X3" s="162" t="s">
        <v>21</v>
      </c>
      <c r="Y3" s="162" t="s">
        <v>22</v>
      </c>
      <c r="Z3" s="149" t="s">
        <v>36</v>
      </c>
    </row>
    <row r="4" spans="2:26" ht="14.25">
      <c r="B4" s="262" t="s">
        <v>55</v>
      </c>
      <c r="C4" s="156" t="s">
        <v>56</v>
      </c>
      <c r="D4" s="23">
        <v>1666</v>
      </c>
      <c r="E4" s="3">
        <v>223</v>
      </c>
      <c r="F4" s="3"/>
      <c r="G4" s="3">
        <v>189</v>
      </c>
      <c r="H4" s="3">
        <v>1</v>
      </c>
      <c r="I4" s="3">
        <v>296</v>
      </c>
      <c r="J4" s="3">
        <v>105</v>
      </c>
      <c r="K4" s="3">
        <v>370</v>
      </c>
      <c r="L4" s="3">
        <v>326</v>
      </c>
      <c r="M4" s="3">
        <v>83</v>
      </c>
      <c r="N4" s="3">
        <v>415</v>
      </c>
      <c r="O4" s="3">
        <v>151</v>
      </c>
      <c r="P4" s="3">
        <v>280.28</v>
      </c>
      <c r="Q4" s="3"/>
      <c r="R4" s="3">
        <v>159</v>
      </c>
      <c r="S4" s="3">
        <v>592</v>
      </c>
      <c r="T4" s="3">
        <v>37</v>
      </c>
      <c r="U4" s="3">
        <v>24.02</v>
      </c>
      <c r="V4" s="3">
        <v>120.44</v>
      </c>
      <c r="W4" s="3">
        <v>70</v>
      </c>
      <c r="X4" s="3">
        <v>687</v>
      </c>
      <c r="Y4" s="3">
        <v>37.88</v>
      </c>
      <c r="Z4" s="4">
        <v>5832.62</v>
      </c>
    </row>
    <row r="5" spans="2:26" ht="14.25">
      <c r="B5" s="263"/>
      <c r="C5" s="157" t="s">
        <v>82</v>
      </c>
      <c r="D5" s="24">
        <v>63</v>
      </c>
      <c r="E5" s="5">
        <v>2</v>
      </c>
      <c r="F5" s="5"/>
      <c r="G5" s="5"/>
      <c r="H5" s="5">
        <v>75</v>
      </c>
      <c r="I5" s="5"/>
      <c r="J5" s="5">
        <v>452</v>
      </c>
      <c r="K5" s="5">
        <v>5</v>
      </c>
      <c r="L5" s="5">
        <v>9</v>
      </c>
      <c r="M5" s="5"/>
      <c r="N5" s="5"/>
      <c r="O5" s="5">
        <v>870</v>
      </c>
      <c r="P5" s="5"/>
      <c r="Q5" s="5">
        <v>47</v>
      </c>
      <c r="R5" s="5">
        <v>434</v>
      </c>
      <c r="S5" s="5">
        <v>247</v>
      </c>
      <c r="T5" s="5">
        <v>14</v>
      </c>
      <c r="U5" s="5">
        <v>322.27</v>
      </c>
      <c r="V5" s="5">
        <v>43.4</v>
      </c>
      <c r="W5" s="5">
        <v>1</v>
      </c>
      <c r="X5" s="5">
        <v>30</v>
      </c>
      <c r="Y5" s="5">
        <v>2.54</v>
      </c>
      <c r="Z5" s="6">
        <v>2617.21</v>
      </c>
    </row>
    <row r="6" spans="2:26" ht="14.25">
      <c r="B6" s="263"/>
      <c r="C6" s="157" t="s">
        <v>57</v>
      </c>
      <c r="D6" s="2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14.25">
      <c r="B7" s="263"/>
      <c r="C7" s="157" t="s">
        <v>58</v>
      </c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2:26" ht="14.25">
      <c r="B8" s="263"/>
      <c r="C8" s="157" t="s">
        <v>83</v>
      </c>
      <c r="D8" s="24">
        <v>14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>
        <v>14</v>
      </c>
    </row>
    <row r="9" spans="2:26" ht="14.25">
      <c r="B9" s="263"/>
      <c r="C9" s="157" t="s">
        <v>59</v>
      </c>
      <c r="D9" s="24"/>
      <c r="E9" s="5">
        <v>3</v>
      </c>
      <c r="F9" s="5"/>
      <c r="G9" s="5"/>
      <c r="H9" s="5"/>
      <c r="I9" s="5"/>
      <c r="J9" s="5">
        <v>120</v>
      </c>
      <c r="K9" s="5">
        <v>34</v>
      </c>
      <c r="L9" s="5"/>
      <c r="M9" s="5"/>
      <c r="N9" s="5"/>
      <c r="O9" s="5">
        <v>11</v>
      </c>
      <c r="P9" s="5"/>
      <c r="Q9" s="5">
        <v>1</v>
      </c>
      <c r="R9" s="5">
        <v>2</v>
      </c>
      <c r="S9" s="5"/>
      <c r="T9" s="5">
        <v>1</v>
      </c>
      <c r="U9" s="5">
        <v>83.5</v>
      </c>
      <c r="V9" s="5">
        <v>7.5</v>
      </c>
      <c r="W9" s="5"/>
      <c r="X9" s="5"/>
      <c r="Y9" s="5"/>
      <c r="Z9" s="6">
        <v>263</v>
      </c>
    </row>
    <row r="10" spans="2:26" ht="14.25">
      <c r="B10" s="263"/>
      <c r="C10" s="157" t="s">
        <v>84</v>
      </c>
      <c r="D10" s="24">
        <v>56</v>
      </c>
      <c r="E10" s="5">
        <v>14</v>
      </c>
      <c r="F10" s="5">
        <v>6</v>
      </c>
      <c r="G10" s="5">
        <v>51</v>
      </c>
      <c r="H10" s="5">
        <v>26</v>
      </c>
      <c r="I10" s="5">
        <v>2</v>
      </c>
      <c r="J10" s="5"/>
      <c r="K10" s="5">
        <v>31</v>
      </c>
      <c r="L10" s="5"/>
      <c r="M10" s="5">
        <v>4</v>
      </c>
      <c r="N10" s="5">
        <v>27</v>
      </c>
      <c r="O10" s="5">
        <v>100</v>
      </c>
      <c r="P10" s="5">
        <v>0.76</v>
      </c>
      <c r="Q10" s="5"/>
      <c r="R10" s="5">
        <v>17</v>
      </c>
      <c r="S10" s="5">
        <v>125</v>
      </c>
      <c r="T10" s="5">
        <v>18</v>
      </c>
      <c r="U10" s="5"/>
      <c r="V10" s="5"/>
      <c r="W10" s="5"/>
      <c r="X10" s="5"/>
      <c r="Y10" s="5"/>
      <c r="Z10" s="6">
        <v>477.76</v>
      </c>
    </row>
    <row r="11" spans="2:26" ht="15" thickBot="1">
      <c r="B11" s="263"/>
      <c r="C11" s="158" t="s">
        <v>60</v>
      </c>
      <c r="D11" s="25">
        <v>2960</v>
      </c>
      <c r="E11" s="11">
        <v>76</v>
      </c>
      <c r="F11" s="11">
        <v>57</v>
      </c>
      <c r="G11" s="11">
        <v>21</v>
      </c>
      <c r="H11" s="11">
        <v>161</v>
      </c>
      <c r="I11" s="11"/>
      <c r="J11" s="11"/>
      <c r="K11" s="11"/>
      <c r="L11" s="11"/>
      <c r="M11" s="11"/>
      <c r="N11" s="11">
        <v>77</v>
      </c>
      <c r="O11" s="11">
        <v>247</v>
      </c>
      <c r="P11" s="11"/>
      <c r="Q11" s="11">
        <v>9171</v>
      </c>
      <c r="R11" s="11">
        <v>3</v>
      </c>
      <c r="S11" s="11">
        <v>60</v>
      </c>
      <c r="T11" s="11"/>
      <c r="U11" s="11">
        <v>78.63</v>
      </c>
      <c r="V11" s="11"/>
      <c r="W11" s="11">
        <v>56</v>
      </c>
      <c r="X11" s="11">
        <v>111</v>
      </c>
      <c r="Y11" s="11"/>
      <c r="Z11" s="12">
        <v>13078.63</v>
      </c>
    </row>
    <row r="12" spans="2:26" ht="15.75" thickBot="1">
      <c r="B12" s="264"/>
      <c r="C12" s="159" t="s">
        <v>55</v>
      </c>
      <c r="D12" s="108">
        <v>4759</v>
      </c>
      <c r="E12" s="109">
        <v>318</v>
      </c>
      <c r="F12" s="109">
        <v>63</v>
      </c>
      <c r="G12" s="109">
        <v>261</v>
      </c>
      <c r="H12" s="109">
        <v>263</v>
      </c>
      <c r="I12" s="109">
        <v>298</v>
      </c>
      <c r="J12" s="109">
        <v>677</v>
      </c>
      <c r="K12" s="109">
        <v>440</v>
      </c>
      <c r="L12" s="109">
        <v>335</v>
      </c>
      <c r="M12" s="109">
        <v>87</v>
      </c>
      <c r="N12" s="109">
        <v>519</v>
      </c>
      <c r="O12" s="109">
        <v>1379</v>
      </c>
      <c r="P12" s="109">
        <v>281.04</v>
      </c>
      <c r="Q12" s="109">
        <v>9219</v>
      </c>
      <c r="R12" s="109">
        <v>615</v>
      </c>
      <c r="S12" s="109">
        <v>1024</v>
      </c>
      <c r="T12" s="109">
        <v>70</v>
      </c>
      <c r="U12" s="109">
        <v>508.42</v>
      </c>
      <c r="V12" s="109">
        <v>171.34</v>
      </c>
      <c r="W12" s="109">
        <v>127</v>
      </c>
      <c r="X12" s="109">
        <v>828</v>
      </c>
      <c r="Y12" s="109">
        <v>40.42</v>
      </c>
      <c r="Z12" s="110">
        <v>22283.22</v>
      </c>
    </row>
    <row r="13" spans="2:26" ht="14.25">
      <c r="B13" s="260" t="s">
        <v>61</v>
      </c>
      <c r="C13" s="160" t="s">
        <v>62</v>
      </c>
      <c r="D13" s="27">
        <v>78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54</v>
      </c>
      <c r="Y13" s="13"/>
      <c r="Z13" s="14">
        <v>178</v>
      </c>
    </row>
    <row r="14" spans="2:26" ht="14.25">
      <c r="B14" s="260"/>
      <c r="C14" s="157" t="s">
        <v>63</v>
      </c>
      <c r="D14" s="24">
        <v>108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>
        <v>125</v>
      </c>
    </row>
    <row r="15" spans="2:26" ht="14.25">
      <c r="B15" s="260"/>
      <c r="C15" s="157" t="s">
        <v>64</v>
      </c>
      <c r="D15" s="24">
        <v>205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v>5</v>
      </c>
      <c r="U15" s="5"/>
      <c r="V15" s="5"/>
      <c r="W15" s="5"/>
      <c r="X15" s="5"/>
      <c r="Y15" s="5"/>
      <c r="Z15" s="6">
        <v>210</v>
      </c>
    </row>
    <row r="16" spans="2:26" ht="14.25">
      <c r="B16" s="260"/>
      <c r="C16" s="157" t="s">
        <v>65</v>
      </c>
      <c r="D16" s="24">
        <v>250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>
        <v>250</v>
      </c>
    </row>
    <row r="17" spans="2:26" ht="15" thickBot="1">
      <c r="B17" s="260"/>
      <c r="C17" s="158" t="s">
        <v>66</v>
      </c>
      <c r="D17" s="25">
        <v>946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36</v>
      </c>
      <c r="T17" s="11">
        <v>1</v>
      </c>
      <c r="U17" s="11"/>
      <c r="V17" s="11">
        <v>7.5</v>
      </c>
      <c r="W17" s="11"/>
      <c r="X17" s="11">
        <v>64</v>
      </c>
      <c r="Y17" s="11"/>
      <c r="Z17" s="12">
        <v>1054.5</v>
      </c>
    </row>
    <row r="18" spans="2:26" ht="15.75" thickBot="1">
      <c r="B18" s="261"/>
      <c r="C18" s="159" t="s">
        <v>55</v>
      </c>
      <c r="D18" s="108">
        <v>1587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>
        <v>36</v>
      </c>
      <c r="T18" s="109">
        <v>6</v>
      </c>
      <c r="U18" s="109"/>
      <c r="V18" s="109">
        <v>7.5</v>
      </c>
      <c r="W18" s="109"/>
      <c r="X18" s="109">
        <v>118</v>
      </c>
      <c r="Y18" s="109"/>
      <c r="Z18" s="110">
        <v>1817.5</v>
      </c>
    </row>
    <row r="19" spans="3:26" ht="14.25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1" spans="2:26" ht="15.75" thickBot="1">
      <c r="B21" s="111" t="s">
        <v>102</v>
      </c>
      <c r="Z21" s="38" t="s">
        <v>88</v>
      </c>
    </row>
    <row r="22" spans="2:26" s="112" customFormat="1" ht="101.25" thickBot="1">
      <c r="B22" s="155" t="s">
        <v>74</v>
      </c>
      <c r="C22" s="150"/>
      <c r="D22" s="148" t="s">
        <v>1</v>
      </c>
      <c r="E22" s="148" t="s">
        <v>2</v>
      </c>
      <c r="F22" s="148" t="s">
        <v>3</v>
      </c>
      <c r="G22" s="148" t="s">
        <v>4</v>
      </c>
      <c r="H22" s="148" t="s">
        <v>5</v>
      </c>
      <c r="I22" s="148" t="s">
        <v>6</v>
      </c>
      <c r="J22" s="148" t="s">
        <v>7</v>
      </c>
      <c r="K22" s="148" t="s">
        <v>8</v>
      </c>
      <c r="L22" s="148" t="s">
        <v>9</v>
      </c>
      <c r="M22" s="148" t="s">
        <v>10</v>
      </c>
      <c r="N22" s="148" t="s">
        <v>11</v>
      </c>
      <c r="O22" s="148" t="s">
        <v>12</v>
      </c>
      <c r="P22" s="148" t="s">
        <v>13</v>
      </c>
      <c r="Q22" s="148" t="s">
        <v>14</v>
      </c>
      <c r="R22" s="148" t="s">
        <v>15</v>
      </c>
      <c r="S22" s="148" t="s">
        <v>16</v>
      </c>
      <c r="T22" s="148" t="s">
        <v>17</v>
      </c>
      <c r="U22" s="148" t="s">
        <v>18</v>
      </c>
      <c r="V22" s="148" t="s">
        <v>19</v>
      </c>
      <c r="W22" s="148" t="s">
        <v>20</v>
      </c>
      <c r="X22" s="148" t="s">
        <v>21</v>
      </c>
      <c r="Y22" s="148" t="s">
        <v>22</v>
      </c>
      <c r="Z22" s="149" t="s">
        <v>36</v>
      </c>
    </row>
    <row r="23" spans="2:26" ht="14.25">
      <c r="B23" s="257" t="s">
        <v>55</v>
      </c>
      <c r="C23" s="151" t="s">
        <v>67</v>
      </c>
      <c r="D23" s="3">
        <v>360</v>
      </c>
      <c r="E23" s="3">
        <v>448</v>
      </c>
      <c r="F23" s="3">
        <v>55</v>
      </c>
      <c r="G23" s="3">
        <v>164</v>
      </c>
      <c r="H23" s="3">
        <v>174</v>
      </c>
      <c r="I23" s="3">
        <v>99</v>
      </c>
      <c r="J23" s="3">
        <v>1500</v>
      </c>
      <c r="K23" s="3">
        <v>321</v>
      </c>
      <c r="L23" s="3">
        <v>360</v>
      </c>
      <c r="M23" s="3">
        <v>182</v>
      </c>
      <c r="N23" s="3">
        <v>508</v>
      </c>
      <c r="O23" s="3">
        <v>907</v>
      </c>
      <c r="P23" s="3">
        <v>480.78</v>
      </c>
      <c r="Q23" s="3">
        <v>22</v>
      </c>
      <c r="R23" s="3">
        <v>418</v>
      </c>
      <c r="S23" s="3">
        <v>208</v>
      </c>
      <c r="T23" s="3">
        <v>305</v>
      </c>
      <c r="U23" s="3">
        <v>109.09</v>
      </c>
      <c r="V23" s="3">
        <v>221.75</v>
      </c>
      <c r="W23" s="3"/>
      <c r="X23" s="3">
        <v>444</v>
      </c>
      <c r="Y23" s="3">
        <v>56.07</v>
      </c>
      <c r="Z23" s="4">
        <v>7342.69</v>
      </c>
    </row>
    <row r="24" spans="2:26" ht="14.25">
      <c r="B24" s="258"/>
      <c r="C24" s="152" t="s">
        <v>85</v>
      </c>
      <c r="D24" s="5">
        <v>36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>
        <v>36</v>
      </c>
    </row>
    <row r="25" spans="2:26" ht="14.25">
      <c r="B25" s="258"/>
      <c r="C25" s="152" t="s">
        <v>58</v>
      </c>
      <c r="D25" s="5"/>
      <c r="E25" s="5"/>
      <c r="F25" s="5"/>
      <c r="G25" s="5">
        <v>104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>
        <v>104</v>
      </c>
    </row>
    <row r="26" spans="2:26" ht="14.25">
      <c r="B26" s="258"/>
      <c r="C26" s="152" t="s">
        <v>68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2:26" ht="14.25">
      <c r="B27" s="258"/>
      <c r="C27" s="152" t="s">
        <v>69</v>
      </c>
      <c r="D27" s="5">
        <v>2700</v>
      </c>
      <c r="E27" s="5">
        <v>1572</v>
      </c>
      <c r="F27" s="5">
        <v>314</v>
      </c>
      <c r="G27" s="5">
        <v>784</v>
      </c>
      <c r="H27" s="5">
        <v>718</v>
      </c>
      <c r="I27" s="5"/>
      <c r="J27" s="5">
        <v>606</v>
      </c>
      <c r="K27" s="5">
        <v>795</v>
      </c>
      <c r="L27" s="5">
        <v>1373</v>
      </c>
      <c r="M27" s="5">
        <v>814</v>
      </c>
      <c r="N27" s="5">
        <v>1614</v>
      </c>
      <c r="O27" s="5">
        <v>1550</v>
      </c>
      <c r="P27" s="5">
        <v>1681.69</v>
      </c>
      <c r="Q27" s="5"/>
      <c r="R27" s="5">
        <v>787</v>
      </c>
      <c r="S27" s="5">
        <v>1524</v>
      </c>
      <c r="T27" s="5">
        <v>621</v>
      </c>
      <c r="U27" s="5">
        <v>950.88</v>
      </c>
      <c r="V27" s="5"/>
      <c r="W27" s="5"/>
      <c r="X27" s="5">
        <v>803</v>
      </c>
      <c r="Y27" s="5">
        <v>698.95</v>
      </c>
      <c r="Z27" s="6">
        <v>19906.52</v>
      </c>
    </row>
    <row r="28" spans="2:26" ht="14.25">
      <c r="B28" s="258"/>
      <c r="C28" s="152" t="s">
        <v>70</v>
      </c>
      <c r="D28" s="5">
        <v>1556</v>
      </c>
      <c r="E28" s="5">
        <v>894</v>
      </c>
      <c r="F28" s="5">
        <v>170</v>
      </c>
      <c r="G28" s="5">
        <v>452</v>
      </c>
      <c r="H28" s="5">
        <v>413</v>
      </c>
      <c r="I28" s="5">
        <v>8</v>
      </c>
      <c r="J28" s="5"/>
      <c r="K28" s="5">
        <v>449</v>
      </c>
      <c r="L28" s="5">
        <v>779</v>
      </c>
      <c r="M28" s="5">
        <v>449</v>
      </c>
      <c r="N28" s="5">
        <v>910</v>
      </c>
      <c r="O28" s="5">
        <v>849</v>
      </c>
      <c r="P28" s="5">
        <v>897.378</v>
      </c>
      <c r="Q28" s="5"/>
      <c r="R28" s="5">
        <v>418</v>
      </c>
      <c r="S28" s="5">
        <v>841</v>
      </c>
      <c r="T28" s="5">
        <v>334</v>
      </c>
      <c r="U28" s="5">
        <v>521.43</v>
      </c>
      <c r="V28" s="5">
        <v>17.01</v>
      </c>
      <c r="W28" s="5"/>
      <c r="X28" s="5">
        <v>462</v>
      </c>
      <c r="Y28" s="5">
        <v>405.15</v>
      </c>
      <c r="Z28" s="6">
        <v>10824.968</v>
      </c>
    </row>
    <row r="29" spans="2:26" ht="14.25">
      <c r="B29" s="258"/>
      <c r="C29" s="152" t="s">
        <v>86</v>
      </c>
      <c r="D29" s="5">
        <v>367</v>
      </c>
      <c r="E29" s="5">
        <v>173</v>
      </c>
      <c r="F29" s="5">
        <v>21</v>
      </c>
      <c r="G29" s="5"/>
      <c r="H29" s="5">
        <v>102</v>
      </c>
      <c r="I29" s="5">
        <v>13</v>
      </c>
      <c r="J29" s="5">
        <v>143</v>
      </c>
      <c r="K29" s="5">
        <v>100</v>
      </c>
      <c r="L29" s="5">
        <v>168</v>
      </c>
      <c r="M29" s="5">
        <v>67</v>
      </c>
      <c r="N29" s="5">
        <v>169</v>
      </c>
      <c r="O29" s="5">
        <v>144</v>
      </c>
      <c r="P29" s="5">
        <v>262.58</v>
      </c>
      <c r="Q29" s="5"/>
      <c r="R29" s="5">
        <v>87</v>
      </c>
      <c r="S29" s="5">
        <v>149</v>
      </c>
      <c r="T29" s="5">
        <v>54</v>
      </c>
      <c r="U29" s="5">
        <v>81.33</v>
      </c>
      <c r="V29" s="5"/>
      <c r="W29" s="5"/>
      <c r="X29" s="5">
        <v>87</v>
      </c>
      <c r="Y29" s="5">
        <v>81.37</v>
      </c>
      <c r="Z29" s="6">
        <v>2269.28</v>
      </c>
    </row>
    <row r="30" spans="2:26" ht="14.25">
      <c r="B30" s="258"/>
      <c r="C30" s="152" t="s">
        <v>83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v>715</v>
      </c>
      <c r="U30" s="5"/>
      <c r="V30" s="5">
        <v>-3</v>
      </c>
      <c r="W30" s="5"/>
      <c r="X30" s="5"/>
      <c r="Y30" s="5"/>
      <c r="Z30" s="6">
        <v>712</v>
      </c>
    </row>
    <row r="31" spans="2:26" ht="14.25">
      <c r="B31" s="258"/>
      <c r="C31" s="152" t="s">
        <v>87</v>
      </c>
      <c r="D31" s="5">
        <v>2072</v>
      </c>
      <c r="E31" s="5">
        <v>74</v>
      </c>
      <c r="F31" s="5">
        <v>9</v>
      </c>
      <c r="G31" s="5">
        <v>8</v>
      </c>
      <c r="H31" s="5">
        <v>33</v>
      </c>
      <c r="I31" s="5">
        <v>151</v>
      </c>
      <c r="J31" s="5"/>
      <c r="K31" s="5">
        <v>254</v>
      </c>
      <c r="L31" s="5">
        <v>149</v>
      </c>
      <c r="M31" s="5">
        <v>335</v>
      </c>
      <c r="N31" s="5">
        <v>634</v>
      </c>
      <c r="O31" s="5">
        <v>2582</v>
      </c>
      <c r="P31" s="5">
        <v>219.16</v>
      </c>
      <c r="Q31" s="5"/>
      <c r="R31" s="5">
        <v>777</v>
      </c>
      <c r="S31" s="5">
        <v>937</v>
      </c>
      <c r="T31" s="5">
        <v>618</v>
      </c>
      <c r="U31" s="5">
        <v>2309.16</v>
      </c>
      <c r="V31" s="5">
        <v>468.57</v>
      </c>
      <c r="W31" s="5">
        <v>65</v>
      </c>
      <c r="X31" s="5">
        <v>810</v>
      </c>
      <c r="Y31" s="5">
        <v>36.76</v>
      </c>
      <c r="Z31" s="6">
        <v>12541.65</v>
      </c>
    </row>
    <row r="32" spans="2:26" ht="15" thickBot="1">
      <c r="B32" s="258"/>
      <c r="C32" s="153" t="s">
        <v>71</v>
      </c>
      <c r="D32" s="11">
        <v>1876</v>
      </c>
      <c r="E32" s="11">
        <v>3</v>
      </c>
      <c r="F32" s="11">
        <v>67</v>
      </c>
      <c r="G32" s="11"/>
      <c r="H32" s="11"/>
      <c r="I32" s="11"/>
      <c r="J32" s="11"/>
      <c r="K32" s="11"/>
      <c r="L32" s="11"/>
      <c r="M32" s="11"/>
      <c r="N32" s="11">
        <v>74</v>
      </c>
      <c r="O32" s="11">
        <v>999</v>
      </c>
      <c r="P32" s="11"/>
      <c r="Q32" s="11">
        <v>8464</v>
      </c>
      <c r="R32" s="11">
        <v>402</v>
      </c>
      <c r="S32" s="11">
        <v>302</v>
      </c>
      <c r="T32" s="11"/>
      <c r="U32" s="11">
        <v>419.34</v>
      </c>
      <c r="V32" s="11"/>
      <c r="W32" s="11">
        <v>355</v>
      </c>
      <c r="X32" s="11"/>
      <c r="Y32" s="11"/>
      <c r="Z32" s="12">
        <v>12961.34</v>
      </c>
    </row>
    <row r="33" spans="2:26" ht="15" thickBot="1">
      <c r="B33" s="259"/>
      <c r="C33" s="154" t="s">
        <v>55</v>
      </c>
      <c r="D33" s="107">
        <v>8967</v>
      </c>
      <c r="E33" s="107">
        <v>3164</v>
      </c>
      <c r="F33" s="107">
        <v>636</v>
      </c>
      <c r="G33" s="107">
        <v>1512</v>
      </c>
      <c r="H33" s="107">
        <v>1440</v>
      </c>
      <c r="I33" s="107">
        <v>271</v>
      </c>
      <c r="J33" s="107">
        <v>2249</v>
      </c>
      <c r="K33" s="107">
        <v>1919</v>
      </c>
      <c r="L33" s="107">
        <v>2829</v>
      </c>
      <c r="M33" s="107">
        <v>1847</v>
      </c>
      <c r="N33" s="107">
        <v>3909</v>
      </c>
      <c r="O33" s="107">
        <v>7031</v>
      </c>
      <c r="P33" s="107">
        <v>3541.588</v>
      </c>
      <c r="Q33" s="107">
        <v>8486</v>
      </c>
      <c r="R33" s="107">
        <v>2889</v>
      </c>
      <c r="S33" s="107">
        <v>3961</v>
      </c>
      <c r="T33" s="107">
        <v>2647</v>
      </c>
      <c r="U33" s="107">
        <v>4391.23</v>
      </c>
      <c r="V33" s="107">
        <v>704.33</v>
      </c>
      <c r="W33" s="107">
        <v>420</v>
      </c>
      <c r="X33" s="107">
        <v>2606</v>
      </c>
      <c r="Y33" s="107">
        <v>1278.3</v>
      </c>
      <c r="Z33" s="106">
        <v>66698.448</v>
      </c>
    </row>
    <row r="34" spans="2:26" ht="14.25">
      <c r="B34" s="255" t="s">
        <v>72</v>
      </c>
      <c r="C34" s="151" t="s">
        <v>62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22</v>
      </c>
      <c r="R34" s="3"/>
      <c r="S34" s="3"/>
      <c r="T34" s="3"/>
      <c r="U34" s="3"/>
      <c r="V34" s="3"/>
      <c r="W34" s="3"/>
      <c r="X34" s="3">
        <v>72</v>
      </c>
      <c r="Y34" s="3"/>
      <c r="Z34" s="4">
        <v>730</v>
      </c>
    </row>
    <row r="35" spans="2:26" ht="14.25">
      <c r="B35" s="256"/>
      <c r="C35" s="152" t="s">
        <v>63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2:26" ht="14.25">
      <c r="B36" s="256"/>
      <c r="C36" s="152" t="s">
        <v>64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2:26" ht="14.25">
      <c r="B37" s="256"/>
      <c r="C37" s="152" t="s">
        <v>65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2:26" ht="15" thickBot="1">
      <c r="B38" s="256"/>
      <c r="C38" s="153" t="s">
        <v>66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2:26" ht="15" thickBot="1">
      <c r="B39" s="195"/>
      <c r="C39" s="154" t="s">
        <v>55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>
        <v>22</v>
      </c>
      <c r="R39" s="107"/>
      <c r="S39" s="107"/>
      <c r="T39" s="107"/>
      <c r="U39" s="107"/>
      <c r="V39" s="107"/>
      <c r="W39" s="107"/>
      <c r="X39" s="107">
        <v>72</v>
      </c>
      <c r="Y39" s="107"/>
      <c r="Z39" s="106">
        <v>730</v>
      </c>
    </row>
  </sheetData>
  <mergeCells count="4">
    <mergeCell ref="B34:B39"/>
    <mergeCell ref="B23:B33"/>
    <mergeCell ref="B13:B18"/>
    <mergeCell ref="B4:B12"/>
  </mergeCells>
  <printOptions/>
  <pageMargins left="0.75" right="0.75" top="1" bottom="1" header="0.4921259845" footer="0.492125984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2011-05-19T10:21:55Z</cp:lastPrinted>
  <dcterms:created xsi:type="dcterms:W3CDTF">2009-03-25T14:14:26Z</dcterms:created>
  <dcterms:modified xsi:type="dcterms:W3CDTF">2011-05-19T10:21:56Z</dcterms:modified>
  <cp:category/>
  <cp:version/>
  <cp:contentType/>
  <cp:contentStatus/>
</cp:coreProperties>
</file>