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18-2011-28, př. 5, upr. 1" sheetId="1" r:id="rId1"/>
  </sheets>
  <definedNames>
    <definedName name="_xlnm.Print_Area" localSheetId="0">'RK-18-2011-28, př. 5, upr. 1'!$A$1:$F$84</definedName>
  </definedNames>
  <calcPr fullCalcOnLoad="1"/>
</workbook>
</file>

<file path=xl/sharedStrings.xml><?xml version="1.0" encoding="utf-8"?>
<sst xmlns="http://schemas.openxmlformats.org/spreadsheetml/2006/main" count="121" uniqueCount="57">
  <si>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</si>
  <si>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</si>
  <si>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</si>
  <si>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</si>
  <si>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</si>
  <si>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</si>
  <si>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</si>
  <si>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</si>
  <si>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</si>
  <si>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</si>
  <si>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</si>
  <si>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</si>
  <si>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</si>
  <si>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</si>
  <si>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</si>
  <si>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</si>
  <si>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</si>
  <si>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</si>
  <si>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</si>
  <si>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</si>
  <si>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</si>
  <si>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</si>
  <si>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</si>
  <si>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</si>
  <si>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</si>
  <si>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</si>
  <si>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</si>
  <si>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</si>
  <si>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</si>
  <si>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</si>
  <si>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</si>
  <si>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</si>
  <si>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</si>
  <si>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</si>
  <si>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</si>
  <si>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</si>
  <si>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 xml:space="preserve">            Nemocnice Třebíč</t>
  </si>
  <si>
    <t>Rozpočet výdajů celkem</t>
  </si>
  <si>
    <t>výdajů po</t>
  </si>
  <si>
    <t>počet stran: 1</t>
  </si>
  <si>
    <t>Položka 5901 - Nespecifikované rezervy s ÚZ 00051</t>
  </si>
  <si>
    <t>1. § 3522 - Ostatní nemocnice</t>
  </si>
  <si>
    <t>Položka 5331 - Neinvestiční příspěvky zřízeným příspěvkovým organizacím s ÚZ 00051</t>
  </si>
  <si>
    <t>2. § 3522 - Ostatní nemocnice</t>
  </si>
  <si>
    <t xml:space="preserve">            Nemocnice Nové Město na Moravě</t>
  </si>
  <si>
    <t>Kapitola Zdravotnictví</t>
  </si>
  <si>
    <t>Rozpočtová změna - výdaje</t>
  </si>
  <si>
    <t>Rozpočtová změna - příjmy</t>
  </si>
  <si>
    <t>Položka 2122 - Odvody příspěvkových organizací</t>
  </si>
  <si>
    <t>§ 3529 - Ostatní ústavní péče</t>
  </si>
  <si>
    <t>Rozpočet příjmů celkem</t>
  </si>
  <si>
    <t>(v Kč)</t>
  </si>
  <si>
    <t>Položka 5331 - Neinvestiční příspěvky zřízeným příspěvkovým organizacím</t>
  </si>
  <si>
    <t>Dětské centrum Jihlava</t>
  </si>
  <si>
    <t>z toho: Nemocnice Pelhřimov</t>
  </si>
  <si>
    <t>3. § 3529 - Ostatní ústavní péče</t>
  </si>
  <si>
    <t>RK-18-2011-28, př. 5upr1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</si>
</sst>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44" xfId="0" applyNumberFormat="1" applyFont="1" applyBorder="1" applyAlignment="1">
      <alignment/>
    </xf>
    <xf numFmtId="3" fontId="6" fillId="3" borderId="24" xfId="0" applyNumberFormat="1" applyFont="1" applyFill="1" applyBorder="1" applyAlignment="1">
      <alignment vertical="center"/>
    </xf>
    <xf numFmtId="3" fontId="1" fillId="0" borderId="2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6" fillId="3" borderId="19" xfId="0" applyNumberFormat="1" applyFont="1" applyFill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6" fillId="3" borderId="25" xfId="0" applyNumberFormat="1" applyFont="1" applyFill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6" fillId="3" borderId="35" xfId="0" applyNumberFormat="1" applyFont="1" applyFill="1" applyBorder="1" applyAlignment="1">
      <alignment vertical="center"/>
    </xf>
    <xf numFmtId="3" fontId="1" fillId="0" borderId="33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3" fontId="6" fillId="3" borderId="49" xfId="0" applyNumberFormat="1" applyFont="1" applyFill="1" applyBorder="1" applyAlignment="1">
      <alignment/>
    </xf>
    <xf numFmtId="3" fontId="6" fillId="3" borderId="5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6" fillId="3" borderId="31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0" fontId="2" fillId="3" borderId="51" xfId="0" applyFont="1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165" fontId="3" fillId="3" borderId="26" xfId="0" applyNumberFormat="1" applyFont="1" applyFill="1" applyBorder="1" applyAlignment="1">
      <alignment horizontal="left"/>
    </xf>
    <xf numFmtId="165" fontId="3" fillId="3" borderId="58" xfId="0" applyNumberFormat="1" applyFont="1" applyFill="1" applyBorder="1" applyAlignment="1">
      <alignment horizontal="left"/>
    </xf>
    <xf numFmtId="4" fontId="3" fillId="3" borderId="59" xfId="0" applyNumberFormat="1" applyFont="1" applyFill="1" applyBorder="1" applyAlignment="1">
      <alignment horizontal="center" vertical="center" wrapText="1"/>
    </xf>
    <xf numFmtId="4" fontId="3" fillId="3" borderId="60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49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4" fontId="3" fillId="3" borderId="62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63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7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2" fillId="3" borderId="6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8" xfId="0" applyNumberFormat="1" applyFont="1" applyFill="1" applyBorder="1" applyAlignment="1">
      <alignment horizontal="center" vertical="center"/>
    </xf>
    <xf numFmtId="165" fontId="3" fillId="3" borderId="31" xfId="0" applyNumberFormat="1" applyFont="1" applyFill="1" applyBorder="1" applyAlignment="1">
      <alignment horizontal="left"/>
    </xf>
    <xf numFmtId="165" fontId="3" fillId="3" borderId="5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workbookViewId="0" topLeftCell="A1">
      <selection activeCell="G44" sqref="G44"/>
    </sheetView>
  </sheetViews>
  <sheetFormatPr defaultColWidth="9.00390625" defaultRowHeight="12.75"/>
  <cols>
    <col min="2" max="2" width="28.375" style="0" bestFit="1" customWidth="1"/>
    <col min="3" max="6" width="14.00390625" style="0" customWidth="1"/>
    <col min="8" max="8" width="10.125" style="0" bestFit="1" customWidth="1"/>
  </cols>
  <sheetData>
    <row r="1" spans="1:6" ht="15">
      <c r="A1" s="1"/>
      <c r="B1" s="1"/>
      <c r="C1" s="2"/>
      <c r="D1" s="2"/>
      <c r="E1" s="127" t="s">
        <v>56</v>
      </c>
      <c r="F1" s="3"/>
    </row>
    <row r="2" spans="1:6" ht="15">
      <c r="A2" s="1"/>
      <c r="B2" s="1"/>
      <c r="C2" s="2"/>
      <c r="D2" s="2"/>
      <c r="E2" s="127" t="s">
        <v>39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57" t="s">
        <v>1</v>
      </c>
      <c r="B4" s="159" t="s">
        <v>2</v>
      </c>
      <c r="C4" s="140" t="s">
        <v>3</v>
      </c>
      <c r="D4" s="140" t="s">
        <v>4</v>
      </c>
      <c r="E4" s="140" t="s">
        <v>5</v>
      </c>
      <c r="F4" s="155" t="s">
        <v>6</v>
      </c>
    </row>
    <row r="5" spans="1:6" s="1" customFormat="1" ht="13.5" customHeight="1" hidden="1">
      <c r="A5" s="158"/>
      <c r="B5" s="160"/>
      <c r="C5" s="141"/>
      <c r="D5" s="141"/>
      <c r="E5" s="141"/>
      <c r="F5" s="156"/>
    </row>
    <row r="6" spans="1:6" ht="12.75" hidden="1">
      <c r="A6" s="142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43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42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43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42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43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44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45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46" t="s">
        <v>14</v>
      </c>
      <c r="B15" s="147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48" t="s">
        <v>1</v>
      </c>
      <c r="B18" s="150">
        <v>2004</v>
      </c>
      <c r="C18" s="151"/>
      <c r="D18" s="152"/>
      <c r="E18" s="150">
        <v>2005</v>
      </c>
      <c r="F18" s="151"/>
    </row>
    <row r="19" spans="1:6" s="37" customFormat="1" ht="22.5" hidden="1">
      <c r="A19" s="149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63" t="s">
        <v>17</v>
      </c>
      <c r="C27" s="164"/>
      <c r="D27" s="165"/>
      <c r="E27" s="166" t="s">
        <v>18</v>
      </c>
      <c r="F27" s="167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68" t="s">
        <v>1</v>
      </c>
      <c r="B35" s="163"/>
      <c r="C35" s="171"/>
      <c r="D35" s="172"/>
      <c r="E35" s="2"/>
      <c r="F35" s="2"/>
    </row>
    <row r="36" spans="1:6" ht="15.75" customHeight="1" hidden="1">
      <c r="A36" s="169"/>
      <c r="B36" s="173" t="s">
        <v>20</v>
      </c>
      <c r="C36" s="174"/>
      <c r="D36" s="153" t="s">
        <v>21</v>
      </c>
      <c r="E36" s="2"/>
      <c r="F36" s="2"/>
    </row>
    <row r="37" spans="1:4" s="31" customFormat="1" ht="17.25" customHeight="1" hidden="1">
      <c r="A37" s="170"/>
      <c r="B37" s="62" t="s">
        <v>22</v>
      </c>
      <c r="C37" s="63" t="s">
        <v>23</v>
      </c>
      <c r="D37" s="154"/>
    </row>
    <row r="38" spans="1:6" ht="12.75" hidden="1">
      <c r="A38" s="64" t="s">
        <v>24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25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26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27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28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84" t="s">
        <v>46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s="89" customFormat="1" ht="10.5" customHeight="1">
      <c r="A46" s="90" t="s">
        <v>45</v>
      </c>
      <c r="B46" s="91"/>
      <c r="C46" s="92"/>
      <c r="D46" s="92"/>
      <c r="E46" s="92"/>
      <c r="F46" s="93"/>
    </row>
    <row r="47" spans="1:6" s="89" customFormat="1" ht="10.5" customHeight="1">
      <c r="A47" s="85"/>
      <c r="B47" s="86"/>
      <c r="C47" s="87"/>
      <c r="D47" s="87"/>
      <c r="E47" s="87"/>
      <c r="F47" s="88"/>
    </row>
    <row r="48" spans="1:6" ht="11.25" customHeight="1">
      <c r="A48" s="32" t="s">
        <v>41</v>
      </c>
      <c r="B48" s="1"/>
      <c r="C48" s="2"/>
      <c r="D48" s="2"/>
      <c r="E48" s="2"/>
      <c r="F48" s="33"/>
    </row>
    <row r="49" ht="12.75" customHeight="1" thickBot="1">
      <c r="F49" s="33" t="s">
        <v>51</v>
      </c>
    </row>
    <row r="50" spans="1:6" ht="12" customHeight="1">
      <c r="A50" s="128" t="s">
        <v>40</v>
      </c>
      <c r="B50" s="129"/>
      <c r="C50" s="134" t="s">
        <v>37</v>
      </c>
      <c r="D50" s="135"/>
      <c r="E50" s="74" t="s">
        <v>29</v>
      </c>
      <c r="F50" s="75" t="s">
        <v>30</v>
      </c>
    </row>
    <row r="51" spans="1:6" ht="11.25" customHeight="1">
      <c r="A51" s="130"/>
      <c r="B51" s="131"/>
      <c r="C51" s="136"/>
      <c r="D51" s="137"/>
      <c r="E51" s="76" t="s">
        <v>31</v>
      </c>
      <c r="F51" s="77" t="s">
        <v>38</v>
      </c>
    </row>
    <row r="52" spans="1:6" ht="13.5" thickBot="1">
      <c r="A52" s="132"/>
      <c r="B52" s="133"/>
      <c r="C52" s="78" t="s">
        <v>32</v>
      </c>
      <c r="D52" s="79" t="s">
        <v>33</v>
      </c>
      <c r="E52" s="80" t="s">
        <v>34</v>
      </c>
      <c r="F52" s="81" t="s">
        <v>35</v>
      </c>
    </row>
    <row r="53" spans="1:6" ht="13.5" thickBot="1">
      <c r="A53" s="161" t="s">
        <v>14</v>
      </c>
      <c r="B53" s="162"/>
      <c r="C53" s="101">
        <f>SUM(C54:C56)</f>
        <v>23200000</v>
      </c>
      <c r="D53" s="105">
        <f>SUM(D54:D56)</f>
        <v>19815000</v>
      </c>
      <c r="E53" s="109">
        <f>SUM(E54:E56)</f>
        <v>-19815000</v>
      </c>
      <c r="F53" s="113">
        <f>SUM(F54:F56)</f>
        <v>0</v>
      </c>
    </row>
    <row r="54" spans="1:6" ht="12.75">
      <c r="A54" s="38" t="s">
        <v>54</v>
      </c>
      <c r="B54" s="82"/>
      <c r="C54" s="102">
        <v>5400000</v>
      </c>
      <c r="D54" s="106">
        <v>6465000</v>
      </c>
      <c r="E54" s="110">
        <f>-D54</f>
        <v>-6465000</v>
      </c>
      <c r="F54" s="114">
        <f>SUM(D54:E54)</f>
        <v>0</v>
      </c>
    </row>
    <row r="55" spans="1:6" ht="12.75">
      <c r="A55" s="99" t="s">
        <v>36</v>
      </c>
      <c r="B55" s="100"/>
      <c r="C55" s="103">
        <v>9400000</v>
      </c>
      <c r="D55" s="107">
        <v>7050000</v>
      </c>
      <c r="E55" s="111">
        <v>-7050000</v>
      </c>
      <c r="F55" s="114">
        <f>SUM(D55:E55)</f>
        <v>0</v>
      </c>
    </row>
    <row r="56" spans="1:6" ht="13.5" thickBot="1">
      <c r="A56" s="42" t="s">
        <v>44</v>
      </c>
      <c r="B56" s="83"/>
      <c r="C56" s="104">
        <v>8400000</v>
      </c>
      <c r="D56" s="108">
        <v>6300000</v>
      </c>
      <c r="E56" s="112">
        <f>-D56</f>
        <v>-6300000</v>
      </c>
      <c r="F56" s="115">
        <f>SUM(D56:E56)</f>
        <v>0</v>
      </c>
    </row>
    <row r="57" spans="1:6" ht="12.75">
      <c r="A57" s="94"/>
      <c r="B57" s="73"/>
      <c r="C57" s="95"/>
      <c r="D57" s="95"/>
      <c r="E57" s="95"/>
      <c r="F57" s="95"/>
    </row>
    <row r="58" spans="1:6" ht="12.75">
      <c r="A58" s="32" t="s">
        <v>43</v>
      </c>
      <c r="B58" s="1"/>
      <c r="C58" s="2"/>
      <c r="D58" s="2"/>
      <c r="E58" s="2"/>
      <c r="F58" s="33"/>
    </row>
    <row r="59" ht="13.5" thickBot="1">
      <c r="F59" s="33" t="s">
        <v>51</v>
      </c>
    </row>
    <row r="60" spans="1:6" ht="12.75">
      <c r="A60" s="128" t="s">
        <v>42</v>
      </c>
      <c r="B60" s="129"/>
      <c r="C60" s="134" t="s">
        <v>37</v>
      </c>
      <c r="D60" s="135"/>
      <c r="E60" s="74" t="s">
        <v>29</v>
      </c>
      <c r="F60" s="75" t="s">
        <v>30</v>
      </c>
    </row>
    <row r="61" spans="1:6" ht="12.75">
      <c r="A61" s="130"/>
      <c r="B61" s="131"/>
      <c r="C61" s="136"/>
      <c r="D61" s="137"/>
      <c r="E61" s="76" t="s">
        <v>31</v>
      </c>
      <c r="F61" s="77" t="s">
        <v>38</v>
      </c>
    </row>
    <row r="62" spans="1:6" ht="13.5" customHeight="1" thickBot="1">
      <c r="A62" s="132"/>
      <c r="B62" s="133"/>
      <c r="C62" s="78" t="s">
        <v>32</v>
      </c>
      <c r="D62" s="79" t="s">
        <v>33</v>
      </c>
      <c r="E62" s="80" t="s">
        <v>34</v>
      </c>
      <c r="F62" s="81" t="s">
        <v>35</v>
      </c>
    </row>
    <row r="63" spans="1:6" ht="12.75">
      <c r="A63" s="138" t="s">
        <v>14</v>
      </c>
      <c r="B63" s="139"/>
      <c r="C63" s="116">
        <f>SUM(C64:C66)</f>
        <v>0</v>
      </c>
      <c r="D63" s="117">
        <f>SUM(D64:D66)</f>
        <v>6336667</v>
      </c>
      <c r="E63" s="118">
        <f>SUM(E64:E66)</f>
        <v>19815000</v>
      </c>
      <c r="F63" s="119">
        <f>SUM(F64:F66)</f>
        <v>26151667</v>
      </c>
    </row>
    <row r="64" spans="1:6" ht="12.75">
      <c r="A64" s="56" t="s">
        <v>54</v>
      </c>
      <c r="B64" s="96"/>
      <c r="C64" s="120">
        <v>0</v>
      </c>
      <c r="D64" s="106">
        <v>1886667</v>
      </c>
      <c r="E64" s="110">
        <v>6465000</v>
      </c>
      <c r="F64" s="114">
        <f>SUM(D64:E64)</f>
        <v>8351667</v>
      </c>
    </row>
    <row r="65" spans="1:6" ht="12.75">
      <c r="A65" s="56" t="s">
        <v>36</v>
      </c>
      <c r="B65" s="96"/>
      <c r="C65" s="120">
        <v>0</v>
      </c>
      <c r="D65" s="106">
        <v>2350000</v>
      </c>
      <c r="E65" s="110">
        <v>7050000</v>
      </c>
      <c r="F65" s="114">
        <f>SUM(D65:E65)</f>
        <v>9400000</v>
      </c>
    </row>
    <row r="66" spans="1:6" ht="13.5" thickBot="1">
      <c r="A66" s="97" t="s">
        <v>44</v>
      </c>
      <c r="B66" s="98"/>
      <c r="C66" s="121">
        <v>0</v>
      </c>
      <c r="D66" s="108">
        <v>2100000</v>
      </c>
      <c r="E66" s="112">
        <v>6300000</v>
      </c>
      <c r="F66" s="115">
        <f>SUM(D66:E66)</f>
        <v>8400000</v>
      </c>
    </row>
    <row r="68" spans="1:6" ht="12.75">
      <c r="A68" s="32" t="s">
        <v>55</v>
      </c>
      <c r="B68" s="1"/>
      <c r="C68" s="2"/>
      <c r="D68" s="2"/>
      <c r="E68" s="2"/>
      <c r="F68" s="33"/>
    </row>
    <row r="69" ht="13.5" thickBot="1">
      <c r="F69" s="33" t="s">
        <v>51</v>
      </c>
    </row>
    <row r="70" spans="1:6" ht="12.75" customHeight="1">
      <c r="A70" s="128" t="s">
        <v>52</v>
      </c>
      <c r="B70" s="129"/>
      <c r="C70" s="134" t="s">
        <v>37</v>
      </c>
      <c r="D70" s="135"/>
      <c r="E70" s="74" t="s">
        <v>29</v>
      </c>
      <c r="F70" s="75" t="s">
        <v>30</v>
      </c>
    </row>
    <row r="71" spans="1:6" ht="12.75">
      <c r="A71" s="130"/>
      <c r="B71" s="131"/>
      <c r="C71" s="136"/>
      <c r="D71" s="137"/>
      <c r="E71" s="76" t="s">
        <v>31</v>
      </c>
      <c r="F71" s="77" t="s">
        <v>38</v>
      </c>
    </row>
    <row r="72" spans="1:6" ht="13.5" thickBot="1">
      <c r="A72" s="132"/>
      <c r="B72" s="133"/>
      <c r="C72" s="78" t="s">
        <v>32</v>
      </c>
      <c r="D72" s="79" t="s">
        <v>33</v>
      </c>
      <c r="E72" s="80" t="s">
        <v>34</v>
      </c>
      <c r="F72" s="81" t="s">
        <v>35</v>
      </c>
    </row>
    <row r="73" spans="1:6" ht="12.75">
      <c r="A73" s="175" t="s">
        <v>14</v>
      </c>
      <c r="B73" s="176"/>
      <c r="C73" s="124">
        <f>C74</f>
        <v>15870000</v>
      </c>
      <c r="D73" s="125">
        <v>0</v>
      </c>
      <c r="E73" s="124">
        <f>E74</f>
        <v>265000</v>
      </c>
      <c r="F73" s="119">
        <f>C73+E73</f>
        <v>16135000</v>
      </c>
    </row>
    <row r="74" spans="1:6" ht="13.5" thickBot="1">
      <c r="A74" s="97" t="s">
        <v>53</v>
      </c>
      <c r="B74" s="98"/>
      <c r="C74" s="121">
        <v>15870000</v>
      </c>
      <c r="D74" s="108">
        <v>0</v>
      </c>
      <c r="E74" s="112">
        <v>265000</v>
      </c>
      <c r="F74" s="126">
        <f>C74+E74</f>
        <v>16135000</v>
      </c>
    </row>
    <row r="75" spans="1:6" ht="12.75">
      <c r="A75" s="70"/>
      <c r="B75" s="70"/>
      <c r="C75" s="123"/>
      <c r="D75" s="123"/>
      <c r="E75" s="123"/>
      <c r="F75" s="123"/>
    </row>
    <row r="76" ht="15.75">
      <c r="A76" s="122" t="s">
        <v>47</v>
      </c>
    </row>
    <row r="78" ht="12.75">
      <c r="A78" s="89" t="s">
        <v>49</v>
      </c>
    </row>
    <row r="79" ht="13.5" thickBot="1">
      <c r="F79" s="33" t="s">
        <v>51</v>
      </c>
    </row>
    <row r="80" spans="1:6" ht="12.75">
      <c r="A80" s="128" t="s">
        <v>48</v>
      </c>
      <c r="B80" s="129"/>
      <c r="C80" s="134" t="s">
        <v>50</v>
      </c>
      <c r="D80" s="135"/>
      <c r="E80" s="74" t="s">
        <v>29</v>
      </c>
      <c r="F80" s="75" t="s">
        <v>30</v>
      </c>
    </row>
    <row r="81" spans="1:6" ht="12.75">
      <c r="A81" s="130"/>
      <c r="B81" s="131"/>
      <c r="C81" s="136"/>
      <c r="D81" s="137"/>
      <c r="E81" s="76" t="s">
        <v>31</v>
      </c>
      <c r="F81" s="77" t="s">
        <v>38</v>
      </c>
    </row>
    <row r="82" spans="1:6" ht="13.5" thickBot="1">
      <c r="A82" s="132"/>
      <c r="B82" s="133"/>
      <c r="C82" s="78" t="s">
        <v>32</v>
      </c>
      <c r="D82" s="79" t="s">
        <v>33</v>
      </c>
      <c r="E82" s="80" t="s">
        <v>34</v>
      </c>
      <c r="F82" s="81" t="s">
        <v>35</v>
      </c>
    </row>
    <row r="83" spans="1:6" ht="12.75">
      <c r="A83" s="138" t="s">
        <v>14</v>
      </c>
      <c r="B83" s="139"/>
      <c r="C83" s="116">
        <f>SUM(C84:C84)</f>
        <v>50000</v>
      </c>
      <c r="D83" s="117">
        <f>SUM(D84:D84)</f>
        <v>0</v>
      </c>
      <c r="E83" s="118">
        <f>SUM(E84:E84)</f>
        <v>265000</v>
      </c>
      <c r="F83" s="119">
        <f>SUM(F84:F84)</f>
        <v>315000</v>
      </c>
    </row>
    <row r="84" spans="1:6" ht="13.5" thickBot="1">
      <c r="A84" s="97" t="s">
        <v>53</v>
      </c>
      <c r="B84" s="98"/>
      <c r="C84" s="121">
        <v>50000</v>
      </c>
      <c r="D84" s="108">
        <v>0</v>
      </c>
      <c r="E84" s="112">
        <f>F84-C84</f>
        <v>265000</v>
      </c>
      <c r="F84" s="115">
        <v>315000</v>
      </c>
    </row>
  </sheetData>
  <mergeCells count="32">
    <mergeCell ref="A70:B72"/>
    <mergeCell ref="C70:D71"/>
    <mergeCell ref="A73:B73"/>
    <mergeCell ref="C60:D61"/>
    <mergeCell ref="A53:B53"/>
    <mergeCell ref="A60:B62"/>
    <mergeCell ref="A63:B63"/>
    <mergeCell ref="E18:F18"/>
    <mergeCell ref="B27:D27"/>
    <mergeCell ref="E27:F27"/>
    <mergeCell ref="A50:B52"/>
    <mergeCell ref="A35:A37"/>
    <mergeCell ref="B35:D35"/>
    <mergeCell ref="B36:C36"/>
    <mergeCell ref="D36:D37"/>
    <mergeCell ref="F4:F5"/>
    <mergeCell ref="A6:A7"/>
    <mergeCell ref="A9:A10"/>
    <mergeCell ref="A4:A5"/>
    <mergeCell ref="B4:B5"/>
    <mergeCell ref="C4:C5"/>
    <mergeCell ref="D4:D5"/>
    <mergeCell ref="A80:B82"/>
    <mergeCell ref="C80:D81"/>
    <mergeCell ref="A83:B83"/>
    <mergeCell ref="E4:E5"/>
    <mergeCell ref="A11:A12"/>
    <mergeCell ref="A13:A14"/>
    <mergeCell ref="A15:B15"/>
    <mergeCell ref="A18:A19"/>
    <mergeCell ref="B18:D18"/>
    <mergeCell ref="C50:D51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2011-05-18T08:36:25Z</cp:lastPrinted>
  <dcterms:created xsi:type="dcterms:W3CDTF">2005-04-13T08:38:58Z</dcterms:created>
  <dcterms:modified xsi:type="dcterms:W3CDTF">2011-05-25T11:37:51Z</dcterms:modified>
  <cp:category/>
  <cp:version/>
  <cp:contentType/>
  <cp:contentStatus/>
</cp:coreProperties>
</file>