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3155" windowHeight="10260" activeTab="0"/>
  </bookViews>
  <sheets>
    <sheet name="RK-11-2011-55, př. 5" sheetId="1" r:id="rId1"/>
  </sheets>
  <definedNames/>
  <calcPr fullCalcOnLoad="1"/>
</workbook>
</file>

<file path=xl/sharedStrings.xml><?xml version="1.0" encoding="utf-8"?>
<sst xmlns="http://schemas.openxmlformats.org/spreadsheetml/2006/main" count="196" uniqueCount="144">
  <si>
    <t xml:space="preserve">Zpráva o činnosti příspěvkových organizací kapitoly Školství, mládeže a sportu </t>
  </si>
  <si>
    <t>Přehled stavu provozních prostředků a krytí účtů peněžních fondů k 31. 12. 2010</t>
  </si>
  <si>
    <t xml:space="preserve">               počet stran: 3</t>
  </si>
  <si>
    <r>
      <t xml:space="preserve">Odvětví: </t>
    </r>
    <r>
      <rPr>
        <b/>
        <sz val="10"/>
        <rFont val="Arial CE"/>
        <family val="2"/>
      </rPr>
      <t>školství</t>
    </r>
  </si>
  <si>
    <t>v tis. Kč</t>
  </si>
  <si>
    <t>Organizace §</t>
  </si>
  <si>
    <t>Fond odměn - 411</t>
  </si>
  <si>
    <t>Rezervní fond - 413</t>
  </si>
  <si>
    <t>Rezervní fond - 414</t>
  </si>
  <si>
    <t>Investiční fond - 416</t>
  </si>
  <si>
    <t>FKSP - 412</t>
  </si>
  <si>
    <t>provozní prostředky včetně doplňkové činnosti</t>
  </si>
  <si>
    <t xml:space="preserve">účetní stav </t>
  </si>
  <si>
    <t xml:space="preserve">krytí finančními prostředky </t>
  </si>
  <si>
    <t>rozdíl = krytí-účetní stav</t>
  </si>
  <si>
    <t>§ 3114</t>
  </si>
  <si>
    <t>Základní škola Ledeč nad Sázavou, Habrecká 378</t>
  </si>
  <si>
    <t>Základní škola, SPC a Školní družina, U Trojice 2104, Havlíčkův Brod</t>
  </si>
  <si>
    <t>Základní škola Pelhřimov, Komenského 1326</t>
  </si>
  <si>
    <t>Základní škola Humpolec, Husova 391</t>
  </si>
  <si>
    <t>Základní škola Moravské Budějovice, Dobrovského 11</t>
  </si>
  <si>
    <t>Základní škola Třebíč, Cyrilometodějská 22</t>
  </si>
  <si>
    <t>Základní škola Nové Město na Moravě, Malá 154</t>
  </si>
  <si>
    <t>Celkem § 3114</t>
  </si>
  <si>
    <t>§ 3121</t>
  </si>
  <si>
    <t>Gymnázium dr. A. Hrdličky, Humpolec, Komenského 147</t>
  </si>
  <si>
    <t xml:space="preserve">Gymnázium a SOŠ, Moravské Budějovice, Tyršova 365 </t>
  </si>
  <si>
    <t>Celkem § 3121</t>
  </si>
  <si>
    <t>§ 3122</t>
  </si>
  <si>
    <t xml:space="preserve">Obchodní akademie, Pelhřimov, Jirsíkova 875 </t>
  </si>
  <si>
    <t>Celkem § 3122</t>
  </si>
  <si>
    <t xml:space="preserve">Fond odměn </t>
  </si>
  <si>
    <t>Rezervní fond- 414</t>
  </si>
  <si>
    <t>Investiční fond</t>
  </si>
  <si>
    <t>FKSP</t>
  </si>
  <si>
    <t>§ 3123</t>
  </si>
  <si>
    <t xml:space="preserve">Střední odborné učiliště technické, Chotěboř, Žižkova 1501 </t>
  </si>
  <si>
    <t>Celkem § 3123</t>
  </si>
  <si>
    <t>§ 3124</t>
  </si>
  <si>
    <t xml:space="preserve">Odborné učiliště a Praktická škola, Černovice, Mariánské náměstí 72 </t>
  </si>
  <si>
    <t>Celkem § 3124</t>
  </si>
  <si>
    <t>§ 3125</t>
  </si>
  <si>
    <t>Školní statek, Humpolec, Dusilov 384</t>
  </si>
  <si>
    <t>Celkem § 3125</t>
  </si>
  <si>
    <t xml:space="preserve"> § 3146</t>
  </si>
  <si>
    <t xml:space="preserve">Pedagogicko-psychologická poradna, Havlíčkův Brod, Nad Tratí 335 </t>
  </si>
  <si>
    <t>Celkem § 3146</t>
  </si>
  <si>
    <t xml:space="preserve"> § 3147</t>
  </si>
  <si>
    <t>Celkem § 3147</t>
  </si>
  <si>
    <t>§ 3149</t>
  </si>
  <si>
    <t>Plavecká škola Jihlava, E. Rošického 6</t>
  </si>
  <si>
    <t>Plavecká škola, krytý bazén Hájek, Mládežnická 2, Třebíč</t>
  </si>
  <si>
    <t>Celkem § 3149</t>
  </si>
  <si>
    <t>§ 3231</t>
  </si>
  <si>
    <t xml:space="preserve">Základní umělecká škola, Havlíčkův Brod, Smetanovo náměstí 31 </t>
  </si>
  <si>
    <t>Základní umělecká škola Pacov, Španovského 319</t>
  </si>
  <si>
    <t xml:space="preserve">Základní umělecká škola, Bystřice nad Pernštejnem, Zahradní 622  </t>
  </si>
  <si>
    <t>Celkem § 3231</t>
  </si>
  <si>
    <t>§3299</t>
  </si>
  <si>
    <t>Vysočina Education, Žižkova 20, Jihlava</t>
  </si>
  <si>
    <t>Celkem § 3299</t>
  </si>
  <si>
    <t xml:space="preserve"> § 3421</t>
  </si>
  <si>
    <t>Celkem § 3421</t>
  </si>
  <si>
    <t>§ 4322</t>
  </si>
  <si>
    <t xml:space="preserve">Dětský domov, Nová Ves u Chotěboře 1 </t>
  </si>
  <si>
    <t xml:space="preserve">Dětský domov, Telč, Štěpnická 111 </t>
  </si>
  <si>
    <t xml:space="preserve">Dětský domov, Humpolec, Libická 928 </t>
  </si>
  <si>
    <t xml:space="preserve">Dětský domov, Senožaty 199 </t>
  </si>
  <si>
    <t xml:space="preserve">Dětský domov, Hrotovice, Sokolská 362 </t>
  </si>
  <si>
    <t xml:space="preserve">Dětský domov, Jemnice, Třešňová 748 </t>
  </si>
  <si>
    <t xml:space="preserve">Dětský domov, Náměšť nad Oslavou, Krátká 284 </t>
  </si>
  <si>
    <t xml:space="preserve">Dětský domov, Rovečné 40 </t>
  </si>
  <si>
    <t>Celkem § 4322</t>
  </si>
  <si>
    <t>CELKEM</t>
  </si>
  <si>
    <t>Komentář:</t>
  </si>
  <si>
    <t xml:space="preserve">Školní statek, Humpolec, Dusilov 384 vykazuje částečné krytí investičního a rezervního fondu finančními prostředky. Tyto fondy jsou kryty ostatními formami majetku (zásoby, pohledávky, výrobky). </t>
  </si>
  <si>
    <t>Fond rezervní - účet 413 - fond je tvořený z přídělů ze zlepšeného výsledku hospodaření</t>
  </si>
  <si>
    <t>Fond rezervní - účet 414 - fond je tvořený z přijatých peněžních darů, z nespotřebované části dotací na úhradu provozních výdajů podle mezinárodních smluv, na základě kterých jsou ČR svěřeny peněžní prostředky  z finančních mechanismů (zákon č. 250/2000 Sb., § 28 odst. 3)</t>
  </si>
  <si>
    <t xml:space="preserve">Deficit krytí FKSP (účet 412) peněžními prostředky je způsoben převodem peněžních prostředků ve výši základního přídělu z bankovního účtu provozních prostředků na bankovní účet FKSP  v lednu 2011 (jedná se o časový nesoulad mezi účtováním tohoto přídělu a převodem peněžních prostředků), nesplacenými půjčkami zaměstnanci, nepřevedenými bankovními poplatky a úroky, kdy převod peněžních prostředků mezi bankovním účtem provozních prostředků a bankovním účtem FKSP může být realizován až v lednu 2011. Překročené krytí FKSP k 31. 12. 2010 je zapříčiněno neuhrazenými fakturami, které měly splatnost v lednu 2011 (za obědy, rekreace).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</si>
  <si>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Fond odměn a běžný účet (účet 241) - rozdíl běžného účtu a peněžního fondu odměn k 31. 12. 2010 představuje odměna přiznaná v prosinci 2010 a vyplacená v lednu 2011</t>
  </si>
  <si>
    <t xml:space="preserve">Rezervní fond (účet 414) a běžný účet (účet 241) - jsou zde zaúčtovány prostředky projektu Evropské unie ESF -  Vzdělávání pro konkurenceschopnost - jedná se o zůstatek finančních prostředků na dohody o pracovní činnosti a odvody z nich, které jsou zaúčtovány v prosinci                                                                                                      2010, ale jejich vyplacení a převod  z účtu byl realizován až v lednu 2011, dále jsou zde uvedeny neproplacené výdaje projektů
</t>
  </si>
  <si>
    <t xml:space="preserve">Investiční fond a běžný účet (účet 241) - jedná se o neuhrazené faktury, dále neproúčtovaný nárok na investiční dotaci v rámci projektu OP VK, který byl dodatečně schválen jako přesun mezi neinvestičními a investičními prostředky projektu, nárok byl již proúčtován </t>
  </si>
  <si>
    <t>Vyšší odborná škola a Obchodní akademie Chotěboř</t>
  </si>
  <si>
    <t xml:space="preserve">Střední průmyslová škola stavební akademika Stanislava Bechyně, Havlíčkův Brod, Jihlavská 628 </t>
  </si>
  <si>
    <t>Střední zdravotnická škola a Vyšší odborná škola zdravotnická Havlíčkův Brod</t>
  </si>
  <si>
    <t>Obchodní akademie a Jazyková škola s právem státní jazykové zkoušky Jihlava</t>
  </si>
  <si>
    <t>Střední průmyslová škola Jihlava</t>
  </si>
  <si>
    <t>Střední uměleckoprůmyslová škola Jihlava - Helenín, Hálkova 42</t>
  </si>
  <si>
    <t>Střední zdravotnická škola a Vyšší odborná škola zdravotnická Jihlava</t>
  </si>
  <si>
    <t>Česká zemědělská akademie v Humpolci, střední škola</t>
  </si>
  <si>
    <t>Obchodní akademie Dr. Albína Bráfa a Jazyková škola s právem státní jazykové zkoušky Třebíč</t>
  </si>
  <si>
    <t>Střední škola stavební Třebíč</t>
  </si>
  <si>
    <t>Střední průmyslová škola Třebíč</t>
  </si>
  <si>
    <t>Vyšší odborná škola a Střední škola veterinární, zemědělská a zdravotnická Třebíč</t>
  </si>
  <si>
    <t>Hotelová škola Světlá a Obchodní akademie Velké Meziříčí</t>
  </si>
  <si>
    <t xml:space="preserve">Vyšší odborná škola a Střední průmyslová škola, Žďár nad Sázavou, Studentská 1 </t>
  </si>
  <si>
    <t>Vyšší odborná škola a Střední odborná škola zemědělsko-technická Bystřice nad Pernštejnem</t>
  </si>
  <si>
    <t>Střední zdravotnická škola a Vyšší odborná škola zdravotnická Žďár nad Sázavou</t>
  </si>
  <si>
    <t>Domov mládeže a Školní jídelna Jihlava</t>
  </si>
  <si>
    <t>Obchodní akademie a Hotelová škola Havlíčkův Brod</t>
  </si>
  <si>
    <t>Akademie - VOŠ, Gymnázium a SOŠ um.prům. Světlá nad Sázavou</t>
  </si>
  <si>
    <t>Střední odborná škola a Střední odborné učiliště Třešť</t>
  </si>
  <si>
    <t>Střední škola automobilní Jihlava</t>
  </si>
  <si>
    <t>Střední škola obchodu a služeb Jihlava</t>
  </si>
  <si>
    <t>Střední škola technická Jihlava</t>
  </si>
  <si>
    <t>Střední škola stavební Jihlava</t>
  </si>
  <si>
    <t>Střední průmyslová škola a Střední odborné učiliště Pelhřimov (do 31.8.2010 Střední škola Pelhřimov)</t>
  </si>
  <si>
    <t>Střední škola Kamenice nad Lipou</t>
  </si>
  <si>
    <t>Hotelová škola Třebíč</t>
  </si>
  <si>
    <t>Střední škola řemesel a služeb Moravské Budějovice</t>
  </si>
  <si>
    <t>Střední škola řemesel Třebíč</t>
  </si>
  <si>
    <t>Střední odborná škola Nové Město na Moravě</t>
  </si>
  <si>
    <t>Střední škola technická Žďár nad Sázavou</t>
  </si>
  <si>
    <t>Střední škola řemesel a služeb Velké Meziříčí</t>
  </si>
  <si>
    <t>Základní škola a Mateřská škola při zdravotnických zařízeních kraje Vysočina</t>
  </si>
  <si>
    <t>Základní škola speciální a Praktická škola Černovice</t>
  </si>
  <si>
    <t>Základní škola a Praktická škola Velké Meziříčí</t>
  </si>
  <si>
    <t>Základní škola Bystřice nad Pernštejnem, Tyršova 106</t>
  </si>
  <si>
    <t>Praktická škola a Speciálně pedagogické centrum Žďár nad Sázavou</t>
  </si>
  <si>
    <t>Základní škola při dětské psychiatrické léčebně Velká Bíteš</t>
  </si>
  <si>
    <t>Základní škola a Praktická škola Chotěboř</t>
  </si>
  <si>
    <t>Pedagogicko-psychologická poradna Jihlava</t>
  </si>
  <si>
    <t>Pedagogicko-psychologická poradna Pelhřimov</t>
  </si>
  <si>
    <t>Pedagogicko-psychologická poradna Třebíč</t>
  </si>
  <si>
    <t>Pedagogicko-psychologická poradna Žďár nad Sázavou</t>
  </si>
  <si>
    <t>Dětský domov, Budkov 1</t>
  </si>
  <si>
    <t>Dům dětí a mládeže Jihlava</t>
  </si>
  <si>
    <t>Dům dětí a mládeže Hrádek Třebíč</t>
  </si>
  <si>
    <t>Dům dětí a mládeže Bystřice nad Pernštejnem</t>
  </si>
  <si>
    <t xml:space="preserve">Junior - dům dětí a mládeže, středisko volného času, Chotěboř, Tyršova 793 </t>
  </si>
  <si>
    <t>Gymnázium Havlíčkův Brod</t>
  </si>
  <si>
    <t>Gymnázium Chotěboř</t>
  </si>
  <si>
    <t>Gymnázium, SOŠ a VOŠ Ledeč nad Sázavou</t>
  </si>
  <si>
    <t>Gymnázium Jihlava</t>
  </si>
  <si>
    <t>Gymnázium Otokara Březiny a SOŠ Telč</t>
  </si>
  <si>
    <t>Gymnázium Pacov</t>
  </si>
  <si>
    <t>Gymnázium Pelhřimov</t>
  </si>
  <si>
    <t>Gymnázium Třebíč</t>
  </si>
  <si>
    <t>Gymnázium Bystřice nad Pernštejnem</t>
  </si>
  <si>
    <t>Gymnázium V. Makovského se sport. třídami Nové Město na Moravě</t>
  </si>
  <si>
    <t>Gymnázium Velké Meziříčí</t>
  </si>
  <si>
    <t>Gymnázium Žďár nad Sázavou</t>
  </si>
  <si>
    <t>Dětský domov, Jemnice, Třešňová 748 vykazuje vyšší krytí fondu odměn finančními prostředky. Tento rozdíl je způsoben odměnou přiznanou v prosinci 2010 a vyplacenou v lednu 2011.</t>
  </si>
  <si>
    <t xml:space="preserve">     RK-11-2011-55, př. 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</si>
</sst>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7">
    <font>
      <sz val="10"/>
      <name val="Arial"/>
      <family val="0"/>
    </font>
    <font>
      <b/>
      <sz val="11"/>
      <name val="Arial"/>
      <family val="2"/>
    </font>
    <font>
      <sz val="10"/>
      <color indexed="8"/>
      <name val="Arial"/>
      <family val="0"/>
    </font>
    <font>
      <b/>
      <u val="single"/>
      <sz val="11"/>
      <name val="Arial CE"/>
      <family val="2"/>
    </font>
    <font>
      <sz val="10"/>
      <name val="Arial CE"/>
      <family val="0"/>
    </font>
    <font>
      <b/>
      <sz val="10"/>
      <color indexed="10"/>
      <name val="Arial"/>
      <family val="2"/>
    </font>
    <font>
      <b/>
      <sz val="10"/>
      <name val="Arial CE"/>
      <family val="2"/>
    </font>
    <font>
      <b/>
      <u val="single"/>
      <sz val="10"/>
      <name val="Arial CE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"/>
      <family val="0"/>
    </font>
    <font>
      <b/>
      <sz val="10"/>
      <color indexed="8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4" fillId="0" borderId="0" applyNumberFormat="0">
      <alignment/>
      <protection/>
    </xf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/>
    </xf>
    <xf numFmtId="0" fontId="5" fillId="2" borderId="0" xfId="0" applyFont="1" applyFill="1" applyAlignment="1">
      <alignment/>
    </xf>
    <xf numFmtId="0" fontId="7" fillId="0" borderId="0" xfId="0" applyFont="1" applyAlignment="1">
      <alignment/>
    </xf>
    <xf numFmtId="0" fontId="7" fillId="2" borderId="0" xfId="0" applyFont="1" applyFill="1" applyAlignment="1">
      <alignment/>
    </xf>
    <xf numFmtId="0" fontId="7" fillId="2" borderId="0" xfId="20" applyFont="1" applyFill="1">
      <alignment/>
      <protection/>
    </xf>
    <xf numFmtId="0" fontId="7" fillId="0" borderId="0" xfId="20" applyFont="1">
      <alignment/>
      <protection/>
    </xf>
    <xf numFmtId="0" fontId="4" fillId="0" borderId="0" xfId="20" applyFont="1" applyFill="1">
      <alignment/>
      <protection/>
    </xf>
    <xf numFmtId="0" fontId="4" fillId="0" borderId="0" xfId="20" applyFont="1">
      <alignment/>
      <protection/>
    </xf>
    <xf numFmtId="0" fontId="4" fillId="0" borderId="0" xfId="20">
      <alignment/>
      <protection/>
    </xf>
    <xf numFmtId="0" fontId="4" fillId="2" borderId="0" xfId="20" applyFill="1">
      <alignment/>
      <protection/>
    </xf>
    <xf numFmtId="0" fontId="8" fillId="0" borderId="0" xfId="20" applyFont="1" applyAlignment="1">
      <alignment horizontal="right"/>
      <protection/>
    </xf>
    <xf numFmtId="0" fontId="6" fillId="0" borderId="1" xfId="20" applyFont="1" applyBorder="1" applyAlignment="1">
      <alignment horizontal="center" vertical="center" wrapText="1"/>
      <protection/>
    </xf>
    <xf numFmtId="0" fontId="6" fillId="0" borderId="2" xfId="20" applyFont="1" applyBorder="1" applyAlignment="1">
      <alignment horizontal="center" vertical="center" wrapText="1"/>
      <protection/>
    </xf>
    <xf numFmtId="0" fontId="6" fillId="0" borderId="3" xfId="20" applyFont="1" applyBorder="1" applyAlignment="1">
      <alignment horizontal="center" vertical="center" wrapText="1"/>
      <protection/>
    </xf>
    <xf numFmtId="0" fontId="6" fillId="2" borderId="1" xfId="20" applyFont="1" applyFill="1" applyBorder="1" applyAlignment="1">
      <alignment horizontal="center" vertical="center" wrapText="1"/>
      <protection/>
    </xf>
    <xf numFmtId="0" fontId="6" fillId="2" borderId="2" xfId="20" applyFont="1" applyFill="1" applyBorder="1" applyAlignment="1">
      <alignment horizontal="center" vertical="center" wrapText="1"/>
      <protection/>
    </xf>
    <xf numFmtId="0" fontId="6" fillId="2" borderId="4" xfId="20" applyFont="1" applyFill="1" applyBorder="1" applyAlignment="1">
      <alignment horizontal="center" vertical="center" wrapText="1"/>
      <protection/>
    </xf>
    <xf numFmtId="0" fontId="6" fillId="2" borderId="5" xfId="20" applyFont="1" applyFill="1" applyBorder="1" applyAlignment="1">
      <alignment horizontal="center" vertical="center" wrapText="1"/>
      <protection/>
    </xf>
    <xf numFmtId="0" fontId="6" fillId="0" borderId="5" xfId="20" applyFont="1" applyBorder="1" applyAlignment="1">
      <alignment horizontal="center" vertical="center" wrapText="1"/>
      <protection/>
    </xf>
    <xf numFmtId="0" fontId="6" fillId="0" borderId="4" xfId="20" applyFont="1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0" fontId="10" fillId="0" borderId="6" xfId="0" applyFont="1" applyBorder="1" applyAlignment="1" applyProtection="1">
      <alignment horizontal="center"/>
      <protection locked="0"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2" borderId="7" xfId="0" applyNumberFormat="1" applyFill="1" applyBorder="1" applyAlignment="1">
      <alignment/>
    </xf>
    <xf numFmtId="3" fontId="0" fillId="2" borderId="8" xfId="0" applyNumberFormat="1" applyFill="1" applyBorder="1" applyAlignment="1">
      <alignment/>
    </xf>
    <xf numFmtId="3" fontId="0" fillId="2" borderId="10" xfId="0" applyNumberFormat="1" applyFill="1" applyBorder="1" applyAlignment="1">
      <alignment/>
    </xf>
    <xf numFmtId="3" fontId="0" fillId="2" borderId="11" xfId="0" applyNumberFormat="1" applyFill="1" applyBorder="1" applyAlignment="1">
      <alignment/>
    </xf>
    <xf numFmtId="3" fontId="0" fillId="2" borderId="9" xfId="0" applyNumberFormat="1" applyFill="1" applyBorder="1" applyAlignment="1">
      <alignment/>
    </xf>
    <xf numFmtId="3" fontId="0" fillId="0" borderId="11" xfId="0" applyNumberFormat="1" applyBorder="1" applyAlignment="1">
      <alignment/>
    </xf>
    <xf numFmtId="3" fontId="2" fillId="0" borderId="12" xfId="0" applyNumberFormat="1" applyFont="1" applyBorder="1" applyAlignment="1">
      <alignment/>
    </xf>
    <xf numFmtId="0" fontId="11" fillId="0" borderId="13" xfId="0" applyFont="1" applyFill="1" applyBorder="1" applyAlignment="1">
      <alignment wrapText="1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2" borderId="14" xfId="0" applyNumberFormat="1" applyFill="1" applyBorder="1" applyAlignment="1">
      <alignment/>
    </xf>
    <xf numFmtId="3" fontId="0" fillId="2" borderId="15" xfId="0" applyNumberFormat="1" applyFill="1" applyBorder="1" applyAlignment="1">
      <alignment/>
    </xf>
    <xf numFmtId="3" fontId="0" fillId="2" borderId="17" xfId="0" applyNumberFormat="1" applyFill="1" applyBorder="1" applyAlignment="1">
      <alignment/>
    </xf>
    <xf numFmtId="3" fontId="0" fillId="2" borderId="18" xfId="0" applyNumberFormat="1" applyFill="1" applyBorder="1" applyAlignment="1">
      <alignment/>
    </xf>
    <xf numFmtId="3" fontId="0" fillId="2" borderId="16" xfId="0" applyNumberFormat="1" applyFill="1" applyBorder="1" applyAlignment="1">
      <alignment/>
    </xf>
    <xf numFmtId="3" fontId="0" fillId="0" borderId="18" xfId="0" applyNumberFormat="1" applyBorder="1" applyAlignment="1">
      <alignment/>
    </xf>
    <xf numFmtId="3" fontId="2" fillId="0" borderId="19" xfId="0" applyNumberFormat="1" applyFont="1" applyBorder="1" applyAlignment="1">
      <alignment/>
    </xf>
    <xf numFmtId="0" fontId="10" fillId="0" borderId="13" xfId="0" applyFont="1" applyFill="1" applyBorder="1" applyAlignment="1">
      <alignment horizontal="center" wrapText="1"/>
    </xf>
    <xf numFmtId="3" fontId="0" fillId="2" borderId="20" xfId="0" applyNumberFormat="1" applyFill="1" applyBorder="1" applyAlignment="1">
      <alignment/>
    </xf>
    <xf numFmtId="3" fontId="0" fillId="2" borderId="21" xfId="0" applyNumberFormat="1" applyFill="1" applyBorder="1" applyAlignment="1">
      <alignment/>
    </xf>
    <xf numFmtId="3" fontId="0" fillId="2" borderId="22" xfId="0" applyNumberFormat="1" applyFill="1" applyBorder="1" applyAlignment="1">
      <alignment/>
    </xf>
    <xf numFmtId="3" fontId="0" fillId="2" borderId="15" xfId="0" applyNumberFormat="1" applyFont="1" applyFill="1" applyBorder="1" applyAlignment="1">
      <alignment/>
    </xf>
    <xf numFmtId="3" fontId="2" fillId="0" borderId="19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4" xfId="0" applyNumberFormat="1" applyFont="1" applyBorder="1" applyAlignment="1">
      <alignment/>
    </xf>
    <xf numFmtId="3" fontId="0" fillId="2" borderId="18" xfId="0" applyNumberFormat="1" applyFont="1" applyFill="1" applyBorder="1" applyAlignment="1">
      <alignment/>
    </xf>
    <xf numFmtId="3" fontId="0" fillId="2" borderId="16" xfId="0" applyNumberFormat="1" applyFont="1" applyFill="1" applyBorder="1" applyAlignment="1">
      <alignment/>
    </xf>
    <xf numFmtId="3" fontId="0" fillId="2" borderId="14" xfId="0" applyNumberFormat="1" applyFont="1" applyFill="1" applyBorder="1" applyAlignment="1">
      <alignment/>
    </xf>
    <xf numFmtId="3" fontId="0" fillId="2" borderId="15" xfId="0" applyNumberFormat="1" applyFont="1" applyFill="1" applyBorder="1" applyAlignment="1">
      <alignment/>
    </xf>
    <xf numFmtId="3" fontId="0" fillId="2" borderId="17" xfId="0" applyNumberFormat="1" applyFont="1" applyFill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14" xfId="0" applyNumberFormat="1" applyFont="1" applyBorder="1" applyAlignment="1">
      <alignment/>
    </xf>
    <xf numFmtId="3" fontId="2" fillId="2" borderId="19" xfId="0" applyNumberFormat="1" applyFont="1" applyFill="1" applyBorder="1" applyAlignment="1">
      <alignment/>
    </xf>
    <xf numFmtId="3" fontId="2" fillId="2" borderId="19" xfId="0" applyNumberFormat="1" applyFont="1" applyFill="1" applyBorder="1" applyAlignment="1">
      <alignment/>
    </xf>
    <xf numFmtId="0" fontId="5" fillId="0" borderId="0" xfId="0" applyFont="1" applyAlignment="1">
      <alignment/>
    </xf>
    <xf numFmtId="3" fontId="12" fillId="0" borderId="23" xfId="0" applyNumberFormat="1" applyFont="1" applyBorder="1" applyAlignment="1">
      <alignment/>
    </xf>
    <xf numFmtId="3" fontId="12" fillId="0" borderId="24" xfId="0" applyNumberFormat="1" applyFont="1" applyBorder="1" applyAlignment="1">
      <alignment/>
    </xf>
    <xf numFmtId="3" fontId="12" fillId="0" borderId="25" xfId="0" applyNumberFormat="1" applyFont="1" applyBorder="1" applyAlignment="1">
      <alignment/>
    </xf>
    <xf numFmtId="3" fontId="12" fillId="2" borderId="26" xfId="0" applyNumberFormat="1" applyFont="1" applyFill="1" applyBorder="1" applyAlignment="1">
      <alignment/>
    </xf>
    <xf numFmtId="3" fontId="12" fillId="2" borderId="27" xfId="0" applyNumberFormat="1" applyFont="1" applyFill="1" applyBorder="1" applyAlignment="1">
      <alignment/>
    </xf>
    <xf numFmtId="3" fontId="12" fillId="2" borderId="28" xfId="0" applyNumberFormat="1" applyFont="1" applyFill="1" applyBorder="1" applyAlignment="1">
      <alignment/>
    </xf>
    <xf numFmtId="3" fontId="12" fillId="2" borderId="29" xfId="0" applyNumberFormat="1" applyFont="1" applyFill="1" applyBorder="1" applyAlignment="1">
      <alignment/>
    </xf>
    <xf numFmtId="3" fontId="12" fillId="2" borderId="24" xfId="0" applyNumberFormat="1" applyFont="1" applyFill="1" applyBorder="1" applyAlignment="1">
      <alignment/>
    </xf>
    <xf numFmtId="3" fontId="12" fillId="2" borderId="25" xfId="0" applyNumberFormat="1" applyFont="1" applyFill="1" applyBorder="1" applyAlignment="1">
      <alignment/>
    </xf>
    <xf numFmtId="3" fontId="12" fillId="2" borderId="23" xfId="0" applyNumberFormat="1" applyFont="1" applyFill="1" applyBorder="1" applyAlignment="1">
      <alignment/>
    </xf>
    <xf numFmtId="3" fontId="12" fillId="2" borderId="24" xfId="0" applyNumberFormat="1" applyFont="1" applyFill="1" applyBorder="1" applyAlignment="1">
      <alignment/>
    </xf>
    <xf numFmtId="3" fontId="12" fillId="2" borderId="30" xfId="0" applyNumberFormat="1" applyFont="1" applyFill="1" applyBorder="1" applyAlignment="1">
      <alignment/>
    </xf>
    <xf numFmtId="3" fontId="12" fillId="0" borderId="29" xfId="0" applyNumberFormat="1" applyFont="1" applyBorder="1" applyAlignment="1">
      <alignment/>
    </xf>
    <xf numFmtId="3" fontId="13" fillId="2" borderId="31" xfId="0" applyNumberFormat="1" applyFont="1" applyFill="1" applyBorder="1" applyAlignment="1">
      <alignment/>
    </xf>
    <xf numFmtId="0" fontId="12" fillId="0" borderId="0" xfId="0" applyFont="1" applyAlignment="1">
      <alignment/>
    </xf>
    <xf numFmtId="49" fontId="10" fillId="2" borderId="32" xfId="0" applyNumberFormat="1" applyFont="1" applyFill="1" applyBorder="1" applyAlignment="1" applyProtection="1">
      <alignment horizontal="center"/>
      <protection locked="0"/>
    </xf>
    <xf numFmtId="3" fontId="13" fillId="0" borderId="31" xfId="0" applyNumberFormat="1" applyFont="1" applyBorder="1" applyAlignment="1">
      <alignment/>
    </xf>
    <xf numFmtId="0" fontId="6" fillId="2" borderId="33" xfId="20" applyFont="1" applyFill="1" applyBorder="1" applyAlignment="1">
      <alignment horizontal="center" vertical="center" wrapText="1"/>
      <protection/>
    </xf>
    <xf numFmtId="0" fontId="6" fillId="2" borderId="34" xfId="20" applyFont="1" applyFill="1" applyBorder="1" applyAlignment="1">
      <alignment horizontal="center" vertical="center" wrapText="1"/>
      <protection/>
    </xf>
    <xf numFmtId="0" fontId="6" fillId="2" borderId="35" xfId="20" applyFont="1" applyFill="1" applyBorder="1" applyAlignment="1">
      <alignment horizontal="center" vertical="center" wrapText="1"/>
      <protection/>
    </xf>
    <xf numFmtId="0" fontId="10" fillId="2" borderId="6" xfId="0" applyFont="1" applyFill="1" applyBorder="1" applyAlignment="1">
      <alignment horizontal="center"/>
    </xf>
    <xf numFmtId="3" fontId="0" fillId="0" borderId="7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3" fontId="0" fillId="2" borderId="7" xfId="0" applyNumberFormat="1" applyFont="1" applyFill="1" applyBorder="1" applyAlignment="1">
      <alignment/>
    </xf>
    <xf numFmtId="3" fontId="0" fillId="2" borderId="8" xfId="0" applyNumberFormat="1" applyFont="1" applyFill="1" applyBorder="1" applyAlignment="1">
      <alignment/>
    </xf>
    <xf numFmtId="3" fontId="0" fillId="2" borderId="10" xfId="0" applyNumberFormat="1" applyFont="1" applyFill="1" applyBorder="1" applyAlignment="1">
      <alignment/>
    </xf>
    <xf numFmtId="3" fontId="0" fillId="2" borderId="11" xfId="0" applyNumberFormat="1" applyFont="1" applyFill="1" applyBorder="1" applyAlignment="1">
      <alignment/>
    </xf>
    <xf numFmtId="3" fontId="0" fillId="2" borderId="9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11" fillId="2" borderId="13" xfId="0" applyFont="1" applyFill="1" applyBorder="1" applyAlignment="1">
      <alignment wrapText="1"/>
    </xf>
    <xf numFmtId="0" fontId="10" fillId="0" borderId="6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1" fillId="2" borderId="13" xfId="0" applyFont="1" applyFill="1" applyBorder="1" applyAlignment="1">
      <alignment/>
    </xf>
    <xf numFmtId="3" fontId="12" fillId="2" borderId="29" xfId="0" applyNumberFormat="1" applyFont="1" applyFill="1" applyBorder="1" applyAlignment="1">
      <alignment/>
    </xf>
    <xf numFmtId="3" fontId="12" fillId="2" borderId="25" xfId="0" applyNumberFormat="1" applyFont="1" applyFill="1" applyBorder="1" applyAlignment="1">
      <alignment/>
    </xf>
    <xf numFmtId="3" fontId="12" fillId="2" borderId="23" xfId="0" applyNumberFormat="1" applyFont="1" applyFill="1" applyBorder="1" applyAlignment="1">
      <alignment/>
    </xf>
    <xf numFmtId="3" fontId="12" fillId="2" borderId="30" xfId="0" applyNumberFormat="1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11" fillId="0" borderId="36" xfId="0" applyFont="1" applyFill="1" applyBorder="1" applyAlignment="1">
      <alignment wrapText="1"/>
    </xf>
    <xf numFmtId="0" fontId="12" fillId="2" borderId="12" xfId="0" applyFont="1" applyFill="1" applyBorder="1" applyAlignment="1">
      <alignment horizontal="center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2" fillId="2" borderId="12" xfId="0" applyFont="1" applyFill="1" applyBorder="1" applyAlignment="1">
      <alignment/>
    </xf>
    <xf numFmtId="0" fontId="0" fillId="2" borderId="19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2" fillId="2" borderId="19" xfId="0" applyFont="1" applyFill="1" applyBorder="1" applyAlignment="1">
      <alignment/>
    </xf>
    <xf numFmtId="0" fontId="12" fillId="2" borderId="31" xfId="0" applyFont="1" applyFill="1" applyBorder="1" applyAlignment="1">
      <alignment horizontal="center"/>
    </xf>
    <xf numFmtId="0" fontId="12" fillId="2" borderId="23" xfId="0" applyFont="1" applyFill="1" applyBorder="1" applyAlignment="1">
      <alignment/>
    </xf>
    <xf numFmtId="0" fontId="12" fillId="2" borderId="24" xfId="0" applyFont="1" applyFill="1" applyBorder="1" applyAlignment="1">
      <alignment/>
    </xf>
    <xf numFmtId="0" fontId="12" fillId="2" borderId="25" xfId="0" applyFont="1" applyFill="1" applyBorder="1" applyAlignment="1">
      <alignment/>
    </xf>
    <xf numFmtId="0" fontId="12" fillId="2" borderId="30" xfId="0" applyFont="1" applyFill="1" applyBorder="1" applyAlignment="1">
      <alignment/>
    </xf>
    <xf numFmtId="0" fontId="12" fillId="2" borderId="29" xfId="0" applyFont="1" applyFill="1" applyBorder="1" applyAlignment="1">
      <alignment/>
    </xf>
    <xf numFmtId="0" fontId="13" fillId="2" borderId="31" xfId="0" applyFont="1" applyFill="1" applyBorder="1" applyAlignment="1">
      <alignment/>
    </xf>
    <xf numFmtId="0" fontId="12" fillId="0" borderId="0" xfId="0" applyFont="1" applyAlignment="1">
      <alignment/>
    </xf>
    <xf numFmtId="3" fontId="12" fillId="0" borderId="23" xfId="0" applyNumberFormat="1" applyFont="1" applyBorder="1" applyAlignment="1">
      <alignment/>
    </xf>
    <xf numFmtId="3" fontId="12" fillId="0" borderId="24" xfId="0" applyNumberFormat="1" applyFont="1" applyBorder="1" applyAlignment="1">
      <alignment/>
    </xf>
    <xf numFmtId="3" fontId="12" fillId="0" borderId="25" xfId="0" applyNumberFormat="1" applyFont="1" applyBorder="1" applyAlignment="1">
      <alignment/>
    </xf>
    <xf numFmtId="3" fontId="12" fillId="0" borderId="29" xfId="0" applyNumberFormat="1" applyFont="1" applyBorder="1" applyAlignment="1">
      <alignment/>
    </xf>
    <xf numFmtId="3" fontId="13" fillId="0" borderId="31" xfId="0" applyNumberFormat="1" applyFon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0" fillId="2" borderId="38" xfId="0" applyNumberFormat="1" applyFill="1" applyBorder="1" applyAlignment="1">
      <alignment/>
    </xf>
    <xf numFmtId="3" fontId="0" fillId="2" borderId="37" xfId="0" applyNumberFormat="1" applyFill="1" applyBorder="1" applyAlignment="1">
      <alignment/>
    </xf>
    <xf numFmtId="3" fontId="0" fillId="0" borderId="38" xfId="0" applyNumberFormat="1" applyBorder="1" applyAlignment="1">
      <alignment/>
    </xf>
    <xf numFmtId="3" fontId="2" fillId="0" borderId="39" xfId="0" applyNumberFormat="1" applyFont="1" applyBorder="1" applyAlignment="1">
      <alignment/>
    </xf>
    <xf numFmtId="3" fontId="12" fillId="0" borderId="26" xfId="0" applyNumberFormat="1" applyFont="1" applyBorder="1" applyAlignment="1">
      <alignment/>
    </xf>
    <xf numFmtId="3" fontId="12" fillId="0" borderId="27" xfId="0" applyNumberFormat="1" applyFont="1" applyBorder="1" applyAlignment="1">
      <alignment/>
    </xf>
    <xf numFmtId="3" fontId="12" fillId="0" borderId="40" xfId="0" applyNumberFormat="1" applyFont="1" applyBorder="1" applyAlignment="1">
      <alignment/>
    </xf>
    <xf numFmtId="3" fontId="12" fillId="2" borderId="41" xfId="0" applyNumberFormat="1" applyFont="1" applyFill="1" applyBorder="1" applyAlignment="1">
      <alignment/>
    </xf>
    <xf numFmtId="3" fontId="12" fillId="2" borderId="40" xfId="0" applyNumberFormat="1" applyFont="1" applyFill="1" applyBorder="1" applyAlignment="1">
      <alignment/>
    </xf>
    <xf numFmtId="3" fontId="12" fillId="0" borderId="41" xfId="0" applyNumberFormat="1" applyFont="1" applyBorder="1" applyAlignment="1">
      <alignment/>
    </xf>
    <xf numFmtId="3" fontId="13" fillId="0" borderId="42" xfId="0" applyNumberFormat="1" applyFont="1" applyBorder="1" applyAlignment="1">
      <alignment/>
    </xf>
    <xf numFmtId="0" fontId="0" fillId="0" borderId="0" xfId="0" applyFont="1" applyAlignment="1">
      <alignment vertical="top" wrapText="1"/>
    </xf>
    <xf numFmtId="0" fontId="14" fillId="0" borderId="0" xfId="0" applyFont="1" applyAlignment="1">
      <alignment/>
    </xf>
    <xf numFmtId="4" fontId="10" fillId="3" borderId="32" xfId="0" applyNumberFormat="1" applyFont="1" applyFill="1" applyBorder="1" applyAlignment="1">
      <alignment horizontal="center" wrapText="1"/>
    </xf>
    <xf numFmtId="3" fontId="12" fillId="3" borderId="1" xfId="0" applyNumberFormat="1" applyFont="1" applyFill="1" applyBorder="1" applyAlignment="1">
      <alignment/>
    </xf>
    <xf numFmtId="3" fontId="12" fillId="3" borderId="2" xfId="0" applyNumberFormat="1" applyFont="1" applyFill="1" applyBorder="1" applyAlignment="1">
      <alignment/>
    </xf>
    <xf numFmtId="3" fontId="12" fillId="3" borderId="3" xfId="0" applyNumberFormat="1" applyFont="1" applyFill="1" applyBorder="1" applyAlignment="1">
      <alignment/>
    </xf>
    <xf numFmtId="3" fontId="12" fillId="3" borderId="4" xfId="0" applyNumberFormat="1" applyFont="1" applyFill="1" applyBorder="1" applyAlignment="1">
      <alignment/>
    </xf>
    <xf numFmtId="3" fontId="12" fillId="3" borderId="5" xfId="0" applyNumberFormat="1" applyFont="1" applyFill="1" applyBorder="1" applyAlignment="1">
      <alignment/>
    </xf>
    <xf numFmtId="3" fontId="13" fillId="3" borderId="43" xfId="0" applyNumberFormat="1" applyFont="1" applyFill="1" applyBorder="1" applyAlignment="1">
      <alignment/>
    </xf>
    <xf numFmtId="3" fontId="12" fillId="0" borderId="14" xfId="0" applyNumberFormat="1" applyFont="1" applyBorder="1" applyAlignment="1">
      <alignment/>
    </xf>
    <xf numFmtId="3" fontId="12" fillId="0" borderId="15" xfId="0" applyNumberFormat="1" applyFont="1" applyBorder="1" applyAlignment="1">
      <alignment/>
    </xf>
    <xf numFmtId="3" fontId="12" fillId="0" borderId="16" xfId="0" applyNumberFormat="1" applyFont="1" applyBorder="1" applyAlignment="1">
      <alignment/>
    </xf>
    <xf numFmtId="3" fontId="12" fillId="2" borderId="18" xfId="0" applyNumberFormat="1" applyFont="1" applyFill="1" applyBorder="1" applyAlignment="1">
      <alignment/>
    </xf>
    <xf numFmtId="3" fontId="12" fillId="2" borderId="15" xfId="0" applyNumberFormat="1" applyFont="1" applyFill="1" applyBorder="1" applyAlignment="1">
      <alignment/>
    </xf>
    <xf numFmtId="3" fontId="12" fillId="2" borderId="16" xfId="0" applyNumberFormat="1" applyFont="1" applyFill="1" applyBorder="1" applyAlignment="1">
      <alignment/>
    </xf>
    <xf numFmtId="3" fontId="12" fillId="2" borderId="14" xfId="0" applyNumberFormat="1" applyFont="1" applyFill="1" applyBorder="1" applyAlignment="1">
      <alignment/>
    </xf>
    <xf numFmtId="3" fontId="12" fillId="2" borderId="17" xfId="0" applyNumberFormat="1" applyFont="1" applyFill="1" applyBorder="1" applyAlignment="1">
      <alignment/>
    </xf>
    <xf numFmtId="3" fontId="12" fillId="0" borderId="18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0" fontId="10" fillId="2" borderId="12" xfId="0" applyFont="1" applyFill="1" applyBorder="1" applyAlignment="1">
      <alignment horizontal="center"/>
    </xf>
    <xf numFmtId="0" fontId="11" fillId="0" borderId="19" xfId="0" applyFont="1" applyFill="1" applyBorder="1" applyAlignment="1">
      <alignment wrapText="1"/>
    </xf>
    <xf numFmtId="49" fontId="10" fillId="2" borderId="3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justify" wrapText="1"/>
    </xf>
    <xf numFmtId="0" fontId="0" fillId="0" borderId="0" xfId="0" applyFont="1" applyAlignment="1">
      <alignment wrapText="1"/>
    </xf>
    <xf numFmtId="0" fontId="10" fillId="2" borderId="12" xfId="0" applyFont="1" applyFill="1" applyBorder="1" applyAlignment="1" applyProtection="1">
      <alignment horizontal="center"/>
      <protection locked="0"/>
    </xf>
    <xf numFmtId="0" fontId="11" fillId="0" borderId="42" xfId="0" applyFont="1" applyFill="1" applyBorder="1" applyAlignment="1">
      <alignment wrapText="1"/>
    </xf>
    <xf numFmtId="0" fontId="11" fillId="2" borderId="19" xfId="0" applyFont="1" applyFill="1" applyBorder="1" applyAlignment="1">
      <alignment wrapText="1"/>
    </xf>
    <xf numFmtId="0" fontId="10" fillId="2" borderId="31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justify"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6" fillId="2" borderId="44" xfId="20" applyFont="1" applyFill="1" applyBorder="1" applyAlignment="1">
      <alignment horizontal="center" vertical="center"/>
      <protection/>
    </xf>
    <xf numFmtId="0" fontId="6" fillId="2" borderId="45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0" fontId="6" fillId="0" borderId="44" xfId="20" applyFont="1" applyBorder="1" applyAlignment="1">
      <alignment horizontal="center" vertical="center"/>
      <protection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9" fillId="0" borderId="47" xfId="20" applyFont="1" applyBorder="1" applyAlignment="1">
      <alignment horizontal="center" vertical="center" wrapText="1"/>
      <protection/>
    </xf>
    <xf numFmtId="0" fontId="2" fillId="0" borderId="48" xfId="0" applyFont="1" applyBorder="1" applyAlignment="1">
      <alignment/>
    </xf>
    <xf numFmtId="0" fontId="0" fillId="0" borderId="0" xfId="0" applyFont="1" applyAlignment="1">
      <alignment vertical="top" wrapText="1"/>
    </xf>
    <xf numFmtId="0" fontId="6" fillId="0" borderId="47" xfId="20" applyFont="1" applyFill="1" applyBorder="1" applyAlignment="1">
      <alignment horizontal="center" vertical="center"/>
      <protection/>
    </xf>
    <xf numFmtId="0" fontId="0" fillId="0" borderId="48" xfId="0" applyFill="1" applyBorder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3" fillId="0" borderId="0" xfId="20" applyFont="1" applyFill="1" applyAlignment="1">
      <alignment/>
      <protection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20" applyFont="1" applyAlignment="1">
      <alignment horizontal="right"/>
      <protection/>
    </xf>
    <xf numFmtId="0" fontId="6" fillId="2" borderId="45" xfId="20" applyFont="1" applyFill="1" applyBorder="1" applyAlignment="1">
      <alignment horizontal="center" vertical="center"/>
      <protection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List2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0"/>
  <sheetViews>
    <sheetView tabSelected="1" workbookViewId="0" topLeftCell="C1">
      <selection activeCell="O15" sqref="O15"/>
    </sheetView>
  </sheetViews>
  <sheetFormatPr defaultColWidth="9.140625" defaultRowHeight="12.75"/>
  <cols>
    <col min="1" max="1" width="67.57421875" style="0" customWidth="1"/>
    <col min="2" max="2" width="9.28125" style="0" customWidth="1"/>
    <col min="3" max="3" width="10.421875" style="0" customWidth="1"/>
    <col min="5" max="7" width="10.57421875" style="2" customWidth="1"/>
    <col min="8" max="8" width="9.7109375" style="2" customWidth="1"/>
    <col min="9" max="9" width="10.7109375" style="2" customWidth="1"/>
    <col min="10" max="10" width="9.7109375" style="2" customWidth="1"/>
    <col min="11" max="11" width="9.57421875" style="2" customWidth="1"/>
    <col min="12" max="12" width="10.8515625" style="2" customWidth="1"/>
    <col min="13" max="13" width="9.8515625" style="2" customWidth="1"/>
    <col min="14" max="14" width="9.421875" style="0" customWidth="1"/>
    <col min="15" max="15" width="10.57421875" style="0" customWidth="1"/>
    <col min="16" max="16" width="10.140625" style="0" customWidth="1"/>
    <col min="17" max="17" width="12.140625" style="3" customWidth="1"/>
  </cols>
  <sheetData>
    <row r="1" spans="1:7" ht="15">
      <c r="A1" s="192" t="s">
        <v>0</v>
      </c>
      <c r="B1" s="193"/>
      <c r="C1" s="193"/>
      <c r="D1" s="193"/>
      <c r="E1" s="1"/>
      <c r="F1" s="1"/>
      <c r="G1" s="1"/>
    </row>
    <row r="4" spans="1:17" ht="12.75" customHeight="1">
      <c r="A4" s="194" t="s">
        <v>1</v>
      </c>
      <c r="B4" s="193"/>
      <c r="C4" s="193"/>
      <c r="D4" s="193"/>
      <c r="E4" s="1"/>
      <c r="F4" s="1"/>
      <c r="G4" s="1"/>
      <c r="I4" s="4"/>
      <c r="J4" s="4"/>
      <c r="K4" s="4"/>
      <c r="L4" s="4"/>
      <c r="M4" s="4"/>
      <c r="O4" s="195" t="s">
        <v>143</v>
      </c>
      <c r="P4" s="196"/>
      <c r="Q4" s="196"/>
    </row>
    <row r="5" spans="5:17" s="5" customFormat="1" ht="12.75" customHeight="1">
      <c r="E5" s="6"/>
      <c r="F5" s="6"/>
      <c r="G5" s="6"/>
      <c r="H5" s="7"/>
      <c r="I5" s="7"/>
      <c r="J5" s="7"/>
      <c r="K5" s="7"/>
      <c r="L5" s="7"/>
      <c r="M5" s="7"/>
      <c r="N5" s="8"/>
      <c r="O5" s="8"/>
      <c r="P5" s="197" t="s">
        <v>2</v>
      </c>
      <c r="Q5" s="196"/>
    </row>
    <row r="6" spans="1:17" ht="12.75" customHeight="1" thickBot="1">
      <c r="A6" s="9" t="s">
        <v>3</v>
      </c>
      <c r="B6" s="10"/>
      <c r="C6" s="11"/>
      <c r="D6" s="11"/>
      <c r="E6" s="12"/>
      <c r="F6" s="12"/>
      <c r="G6" s="12"/>
      <c r="H6" s="12"/>
      <c r="I6" s="12"/>
      <c r="J6" s="12"/>
      <c r="K6" s="12"/>
      <c r="L6" s="12"/>
      <c r="M6" s="12"/>
      <c r="N6" s="11"/>
      <c r="O6" s="11"/>
      <c r="P6" s="11"/>
      <c r="Q6" s="13" t="s">
        <v>4</v>
      </c>
    </row>
    <row r="7" spans="1:17" ht="12.75" customHeight="1" thickBot="1">
      <c r="A7" s="189" t="s">
        <v>5</v>
      </c>
      <c r="B7" s="183" t="s">
        <v>6</v>
      </c>
      <c r="C7" s="184"/>
      <c r="D7" s="184"/>
      <c r="E7" s="180" t="s">
        <v>7</v>
      </c>
      <c r="F7" s="181"/>
      <c r="G7" s="182"/>
      <c r="H7" s="198" t="s">
        <v>8</v>
      </c>
      <c r="I7" s="181"/>
      <c r="J7" s="182"/>
      <c r="K7" s="180" t="s">
        <v>9</v>
      </c>
      <c r="L7" s="181"/>
      <c r="M7" s="182"/>
      <c r="N7" s="183" t="s">
        <v>10</v>
      </c>
      <c r="O7" s="184"/>
      <c r="P7" s="185"/>
      <c r="Q7" s="186" t="s">
        <v>11</v>
      </c>
    </row>
    <row r="8" spans="1:17" s="23" customFormat="1" ht="54" customHeight="1" thickBot="1">
      <c r="A8" s="190"/>
      <c r="B8" s="14" t="s">
        <v>12</v>
      </c>
      <c r="C8" s="15" t="s">
        <v>13</v>
      </c>
      <c r="D8" s="16" t="s">
        <v>14</v>
      </c>
      <c r="E8" s="17" t="s">
        <v>12</v>
      </c>
      <c r="F8" s="18" t="s">
        <v>13</v>
      </c>
      <c r="G8" s="19" t="s">
        <v>14</v>
      </c>
      <c r="H8" s="20" t="s">
        <v>12</v>
      </c>
      <c r="I8" s="18" t="s">
        <v>13</v>
      </c>
      <c r="J8" s="19" t="s">
        <v>14</v>
      </c>
      <c r="K8" s="20" t="s">
        <v>12</v>
      </c>
      <c r="L8" s="18" t="s">
        <v>13</v>
      </c>
      <c r="M8" s="19" t="s">
        <v>14</v>
      </c>
      <c r="N8" s="21" t="s">
        <v>12</v>
      </c>
      <c r="O8" s="15" t="s">
        <v>13</v>
      </c>
      <c r="P8" s="22" t="s">
        <v>14</v>
      </c>
      <c r="Q8" s="187"/>
    </row>
    <row r="9" spans="1:17" ht="12.75" customHeight="1">
      <c r="A9" s="24" t="s">
        <v>15</v>
      </c>
      <c r="B9" s="25"/>
      <c r="C9" s="26"/>
      <c r="D9" s="27"/>
      <c r="E9" s="28"/>
      <c r="F9" s="29"/>
      <c r="G9" s="30"/>
      <c r="H9" s="31"/>
      <c r="I9" s="29"/>
      <c r="J9" s="32"/>
      <c r="K9" s="28"/>
      <c r="L9" s="29"/>
      <c r="M9" s="30"/>
      <c r="N9" s="33"/>
      <c r="O9" s="26"/>
      <c r="P9" s="27"/>
      <c r="Q9" s="34"/>
    </row>
    <row r="10" spans="1:17" ht="12.75" customHeight="1">
      <c r="A10" s="35" t="s">
        <v>16</v>
      </c>
      <c r="B10" s="36">
        <v>14</v>
      </c>
      <c r="C10" s="37">
        <v>14</v>
      </c>
      <c r="D10" s="38">
        <v>0</v>
      </c>
      <c r="E10" s="39">
        <v>44</v>
      </c>
      <c r="F10" s="40">
        <v>44</v>
      </c>
      <c r="G10" s="41">
        <v>0</v>
      </c>
      <c r="H10" s="42">
        <v>0</v>
      </c>
      <c r="I10" s="40">
        <v>0</v>
      </c>
      <c r="J10" s="43">
        <v>0</v>
      </c>
      <c r="K10" s="39">
        <v>58</v>
      </c>
      <c r="L10" s="40">
        <v>58</v>
      </c>
      <c r="M10" s="41">
        <v>0</v>
      </c>
      <c r="N10" s="44">
        <v>46</v>
      </c>
      <c r="O10" s="37">
        <v>42</v>
      </c>
      <c r="P10" s="38">
        <v>-4</v>
      </c>
      <c r="Q10" s="45">
        <v>417</v>
      </c>
    </row>
    <row r="11" spans="1:17" ht="12.75" customHeight="1">
      <c r="A11" s="35" t="s">
        <v>17</v>
      </c>
      <c r="B11" s="36">
        <v>0</v>
      </c>
      <c r="C11" s="37">
        <v>0</v>
      </c>
      <c r="D11" s="38">
        <v>0</v>
      </c>
      <c r="E11" s="39">
        <v>0</v>
      </c>
      <c r="F11" s="40">
        <v>0</v>
      </c>
      <c r="G11" s="41">
        <v>0</v>
      </c>
      <c r="H11" s="42">
        <v>137</v>
      </c>
      <c r="I11" s="40">
        <v>137</v>
      </c>
      <c r="J11" s="43">
        <v>0</v>
      </c>
      <c r="K11" s="39">
        <v>257</v>
      </c>
      <c r="L11" s="40">
        <v>257</v>
      </c>
      <c r="M11" s="41">
        <v>0</v>
      </c>
      <c r="N11" s="44">
        <v>14</v>
      </c>
      <c r="O11" s="37">
        <v>15</v>
      </c>
      <c r="P11" s="38">
        <v>1</v>
      </c>
      <c r="Q11" s="45">
        <v>1296</v>
      </c>
    </row>
    <row r="12" spans="1:17" ht="12.75" customHeight="1">
      <c r="A12" s="35" t="s">
        <v>114</v>
      </c>
      <c r="B12" s="36">
        <v>0</v>
      </c>
      <c r="C12" s="37">
        <v>0</v>
      </c>
      <c r="D12" s="38">
        <v>0</v>
      </c>
      <c r="E12" s="39">
        <v>3</v>
      </c>
      <c r="F12" s="40">
        <v>3</v>
      </c>
      <c r="G12" s="41">
        <v>0</v>
      </c>
      <c r="H12" s="42">
        <v>0</v>
      </c>
      <c r="I12" s="40">
        <v>0</v>
      </c>
      <c r="J12" s="43">
        <v>0</v>
      </c>
      <c r="K12" s="39">
        <v>337</v>
      </c>
      <c r="L12" s="40">
        <v>337</v>
      </c>
      <c r="M12" s="41">
        <v>0</v>
      </c>
      <c r="N12" s="44">
        <v>82</v>
      </c>
      <c r="O12" s="37">
        <v>82</v>
      </c>
      <c r="P12" s="38">
        <v>0</v>
      </c>
      <c r="Q12" s="45">
        <v>789</v>
      </c>
    </row>
    <row r="13" spans="1:17" ht="12.75" customHeight="1">
      <c r="A13" s="35" t="s">
        <v>18</v>
      </c>
      <c r="B13" s="36">
        <v>0</v>
      </c>
      <c r="C13" s="37">
        <v>0</v>
      </c>
      <c r="D13" s="38">
        <v>0</v>
      </c>
      <c r="E13" s="39">
        <v>2</v>
      </c>
      <c r="F13" s="40">
        <v>2</v>
      </c>
      <c r="G13" s="41">
        <v>0</v>
      </c>
      <c r="H13" s="42">
        <v>0</v>
      </c>
      <c r="I13" s="40">
        <v>0</v>
      </c>
      <c r="J13" s="43">
        <v>0</v>
      </c>
      <c r="K13" s="39">
        <v>18</v>
      </c>
      <c r="L13" s="40">
        <v>18</v>
      </c>
      <c r="M13" s="41">
        <v>0</v>
      </c>
      <c r="N13" s="44">
        <v>218</v>
      </c>
      <c r="O13" s="37">
        <v>208</v>
      </c>
      <c r="P13" s="38">
        <v>-10</v>
      </c>
      <c r="Q13" s="45">
        <v>880</v>
      </c>
    </row>
    <row r="14" spans="1:17" ht="12.75" customHeight="1">
      <c r="A14" s="35" t="s">
        <v>19</v>
      </c>
      <c r="B14" s="36">
        <v>0</v>
      </c>
      <c r="C14" s="37">
        <v>0</v>
      </c>
      <c r="D14" s="38">
        <v>0</v>
      </c>
      <c r="E14" s="39">
        <v>13</v>
      </c>
      <c r="F14" s="40">
        <v>13</v>
      </c>
      <c r="G14" s="41">
        <v>0</v>
      </c>
      <c r="H14" s="42">
        <v>268</v>
      </c>
      <c r="I14" s="40">
        <v>268</v>
      </c>
      <c r="J14" s="43">
        <v>0</v>
      </c>
      <c r="K14" s="39">
        <v>0</v>
      </c>
      <c r="L14" s="40">
        <v>0</v>
      </c>
      <c r="M14" s="41">
        <v>0</v>
      </c>
      <c r="N14" s="44">
        <v>57</v>
      </c>
      <c r="O14" s="37">
        <v>53</v>
      </c>
      <c r="P14" s="38">
        <v>-4</v>
      </c>
      <c r="Q14" s="45">
        <v>381</v>
      </c>
    </row>
    <row r="15" spans="1:17" ht="12.75" customHeight="1">
      <c r="A15" s="35" t="s">
        <v>115</v>
      </c>
      <c r="B15" s="36">
        <v>0</v>
      </c>
      <c r="C15" s="37">
        <v>0</v>
      </c>
      <c r="D15" s="38">
        <v>0</v>
      </c>
      <c r="E15" s="39">
        <v>2</v>
      </c>
      <c r="F15" s="40">
        <v>2</v>
      </c>
      <c r="G15" s="41">
        <v>0</v>
      </c>
      <c r="H15" s="42">
        <v>0</v>
      </c>
      <c r="I15" s="40">
        <v>0</v>
      </c>
      <c r="J15" s="43">
        <v>0</v>
      </c>
      <c r="K15" s="39">
        <v>64</v>
      </c>
      <c r="L15" s="40">
        <v>64</v>
      </c>
      <c r="M15" s="41">
        <v>0</v>
      </c>
      <c r="N15" s="44">
        <v>63</v>
      </c>
      <c r="O15" s="37">
        <v>63</v>
      </c>
      <c r="P15" s="38">
        <v>0</v>
      </c>
      <c r="Q15" s="45">
        <v>868</v>
      </c>
    </row>
    <row r="16" spans="1:17" ht="12.75" customHeight="1">
      <c r="A16" s="35" t="s">
        <v>20</v>
      </c>
      <c r="B16" s="36">
        <v>0</v>
      </c>
      <c r="C16" s="37">
        <v>0</v>
      </c>
      <c r="D16" s="38">
        <v>0</v>
      </c>
      <c r="E16" s="39">
        <v>0</v>
      </c>
      <c r="F16" s="40">
        <v>0</v>
      </c>
      <c r="G16" s="41">
        <v>0</v>
      </c>
      <c r="H16" s="42">
        <v>41</v>
      </c>
      <c r="I16" s="40">
        <v>41</v>
      </c>
      <c r="J16" s="43">
        <v>0</v>
      </c>
      <c r="K16" s="39">
        <v>91</v>
      </c>
      <c r="L16" s="40">
        <v>91</v>
      </c>
      <c r="M16" s="41">
        <v>0</v>
      </c>
      <c r="N16" s="44">
        <v>44</v>
      </c>
      <c r="O16" s="37">
        <v>21</v>
      </c>
      <c r="P16" s="38">
        <v>-23</v>
      </c>
      <c r="Q16" s="45">
        <v>688</v>
      </c>
    </row>
    <row r="17" spans="1:17" ht="12.75" customHeight="1">
      <c r="A17" s="35" t="s">
        <v>21</v>
      </c>
      <c r="B17" s="36">
        <v>25</v>
      </c>
      <c r="C17" s="37">
        <v>25</v>
      </c>
      <c r="D17" s="38">
        <v>0</v>
      </c>
      <c r="E17" s="39">
        <v>8</v>
      </c>
      <c r="F17" s="40">
        <v>8</v>
      </c>
      <c r="G17" s="41">
        <v>0</v>
      </c>
      <c r="H17" s="42">
        <v>0</v>
      </c>
      <c r="I17" s="40">
        <v>0</v>
      </c>
      <c r="J17" s="43">
        <v>0</v>
      </c>
      <c r="K17" s="39">
        <v>183</v>
      </c>
      <c r="L17" s="40">
        <v>183</v>
      </c>
      <c r="M17" s="41">
        <v>0</v>
      </c>
      <c r="N17" s="44">
        <v>60</v>
      </c>
      <c r="O17" s="37">
        <v>62</v>
      </c>
      <c r="P17" s="38">
        <v>2</v>
      </c>
      <c r="Q17" s="45">
        <v>1596</v>
      </c>
    </row>
    <row r="18" spans="1:17" ht="12.75" customHeight="1">
      <c r="A18" s="35" t="s">
        <v>116</v>
      </c>
      <c r="B18" s="36">
        <v>10</v>
      </c>
      <c r="C18" s="37">
        <v>10</v>
      </c>
      <c r="D18" s="38">
        <v>0</v>
      </c>
      <c r="E18" s="39">
        <v>21</v>
      </c>
      <c r="F18" s="40">
        <v>21</v>
      </c>
      <c r="G18" s="41">
        <v>0</v>
      </c>
      <c r="H18" s="42">
        <v>435</v>
      </c>
      <c r="I18" s="40">
        <v>472</v>
      </c>
      <c r="J18" s="43">
        <v>37</v>
      </c>
      <c r="K18" s="39">
        <v>105</v>
      </c>
      <c r="L18" s="40">
        <v>105</v>
      </c>
      <c r="M18" s="41">
        <v>0</v>
      </c>
      <c r="N18" s="44">
        <v>47</v>
      </c>
      <c r="O18" s="37">
        <v>31</v>
      </c>
      <c r="P18" s="38">
        <v>-16</v>
      </c>
      <c r="Q18" s="45">
        <v>1032</v>
      </c>
    </row>
    <row r="19" spans="1:17" ht="12.75" customHeight="1">
      <c r="A19" s="35" t="s">
        <v>117</v>
      </c>
      <c r="B19" s="36">
        <v>57</v>
      </c>
      <c r="C19" s="37">
        <v>57</v>
      </c>
      <c r="D19" s="38">
        <v>0</v>
      </c>
      <c r="E19" s="39">
        <v>310</v>
      </c>
      <c r="F19" s="40">
        <v>310</v>
      </c>
      <c r="G19" s="41">
        <v>0</v>
      </c>
      <c r="H19" s="42">
        <v>7</v>
      </c>
      <c r="I19" s="40">
        <v>7</v>
      </c>
      <c r="J19" s="43">
        <v>0</v>
      </c>
      <c r="K19" s="39">
        <v>98</v>
      </c>
      <c r="L19" s="40">
        <v>98</v>
      </c>
      <c r="M19" s="41">
        <v>0</v>
      </c>
      <c r="N19" s="44">
        <v>33</v>
      </c>
      <c r="O19" s="37">
        <v>40</v>
      </c>
      <c r="P19" s="38">
        <v>7</v>
      </c>
      <c r="Q19" s="45">
        <v>841</v>
      </c>
    </row>
    <row r="20" spans="1:17" ht="12.75" customHeight="1">
      <c r="A20" s="35" t="s">
        <v>118</v>
      </c>
      <c r="B20" s="36">
        <v>8</v>
      </c>
      <c r="C20" s="37">
        <v>8</v>
      </c>
      <c r="D20" s="38">
        <v>0</v>
      </c>
      <c r="E20" s="39">
        <v>21</v>
      </c>
      <c r="F20" s="40">
        <v>21</v>
      </c>
      <c r="G20" s="41">
        <v>0</v>
      </c>
      <c r="H20" s="42">
        <v>0</v>
      </c>
      <c r="I20" s="40">
        <v>0</v>
      </c>
      <c r="J20" s="43">
        <v>0</v>
      </c>
      <c r="K20" s="39">
        <v>716</v>
      </c>
      <c r="L20" s="40">
        <v>716</v>
      </c>
      <c r="M20" s="41">
        <v>0</v>
      </c>
      <c r="N20" s="44">
        <v>10</v>
      </c>
      <c r="O20" s="37">
        <v>10</v>
      </c>
      <c r="P20" s="38">
        <v>0</v>
      </c>
      <c r="Q20" s="45">
        <v>452</v>
      </c>
    </row>
    <row r="21" spans="1:17" ht="12.75" customHeight="1">
      <c r="A21" s="35" t="s">
        <v>119</v>
      </c>
      <c r="B21" s="36">
        <v>0</v>
      </c>
      <c r="C21" s="37">
        <v>0</v>
      </c>
      <c r="D21" s="38">
        <v>0</v>
      </c>
      <c r="E21" s="39">
        <v>0</v>
      </c>
      <c r="F21" s="40">
        <v>0</v>
      </c>
      <c r="G21" s="41">
        <v>0</v>
      </c>
      <c r="H21" s="42">
        <v>0</v>
      </c>
      <c r="I21" s="40">
        <v>0</v>
      </c>
      <c r="J21" s="43">
        <v>0</v>
      </c>
      <c r="K21" s="39">
        <v>0</v>
      </c>
      <c r="L21" s="40">
        <v>0</v>
      </c>
      <c r="M21" s="41">
        <v>0</v>
      </c>
      <c r="N21" s="44">
        <v>8</v>
      </c>
      <c r="O21" s="37">
        <v>6</v>
      </c>
      <c r="P21" s="38">
        <v>-2</v>
      </c>
      <c r="Q21" s="45">
        <v>250</v>
      </c>
    </row>
    <row r="22" spans="1:17" ht="12.75" customHeight="1">
      <c r="A22" s="35" t="s">
        <v>22</v>
      </c>
      <c r="B22" s="36">
        <v>5</v>
      </c>
      <c r="C22" s="37">
        <v>5</v>
      </c>
      <c r="D22" s="38">
        <v>0</v>
      </c>
      <c r="E22" s="39">
        <v>5</v>
      </c>
      <c r="F22" s="40">
        <v>5</v>
      </c>
      <c r="G22" s="41">
        <v>0</v>
      </c>
      <c r="H22" s="42">
        <v>0</v>
      </c>
      <c r="I22" s="40">
        <v>0</v>
      </c>
      <c r="J22" s="43">
        <v>0</v>
      </c>
      <c r="K22" s="39">
        <v>8</v>
      </c>
      <c r="L22" s="40">
        <v>8</v>
      </c>
      <c r="M22" s="41">
        <v>0</v>
      </c>
      <c r="N22" s="44">
        <v>8</v>
      </c>
      <c r="O22" s="37">
        <v>2</v>
      </c>
      <c r="P22" s="38">
        <v>-6</v>
      </c>
      <c r="Q22" s="45">
        <v>423</v>
      </c>
    </row>
    <row r="23" spans="1:17" ht="12.75" customHeight="1">
      <c r="A23" s="35" t="s">
        <v>120</v>
      </c>
      <c r="B23" s="36">
        <v>15</v>
      </c>
      <c r="C23" s="37">
        <v>15</v>
      </c>
      <c r="D23" s="38">
        <v>0</v>
      </c>
      <c r="E23" s="39">
        <v>3</v>
      </c>
      <c r="F23" s="40">
        <v>3</v>
      </c>
      <c r="G23" s="41">
        <v>0</v>
      </c>
      <c r="H23" s="42">
        <v>79</v>
      </c>
      <c r="I23" s="40">
        <v>79</v>
      </c>
      <c r="J23" s="43">
        <v>0</v>
      </c>
      <c r="K23" s="39">
        <v>52</v>
      </c>
      <c r="L23" s="40">
        <v>52</v>
      </c>
      <c r="M23" s="41">
        <v>0</v>
      </c>
      <c r="N23" s="44">
        <v>73</v>
      </c>
      <c r="O23" s="37">
        <v>56</v>
      </c>
      <c r="P23" s="38">
        <v>-17</v>
      </c>
      <c r="Q23" s="45">
        <v>1403</v>
      </c>
    </row>
    <row r="24" spans="1:17" ht="12.75" customHeight="1" thickBot="1">
      <c r="A24" s="46" t="s">
        <v>23</v>
      </c>
      <c r="B24" s="158">
        <f>SUM(B10:B23)</f>
        <v>134</v>
      </c>
      <c r="C24" s="159">
        <f>SUM(C10:C23)</f>
        <v>134</v>
      </c>
      <c r="D24" s="160">
        <f>SUM(C24-B24)</f>
        <v>0</v>
      </c>
      <c r="E24" s="76">
        <f>SUM(E10:E23)</f>
        <v>432</v>
      </c>
      <c r="F24" s="77">
        <f>SUM(F10:F23)</f>
        <v>432</v>
      </c>
      <c r="G24" s="78">
        <f>SUM(F24-E24)</f>
        <v>0</v>
      </c>
      <c r="H24" s="161">
        <f>SUM(H10:H23)</f>
        <v>967</v>
      </c>
      <c r="I24" s="162">
        <f>SUM(I10:I23)</f>
        <v>1004</v>
      </c>
      <c r="J24" s="163">
        <f>SUM(I24-H24)</f>
        <v>37</v>
      </c>
      <c r="K24" s="164">
        <f>SUM(K10:K23)</f>
        <v>1987</v>
      </c>
      <c r="L24" s="162">
        <f>SUM(L10:L23)</f>
        <v>1987</v>
      </c>
      <c r="M24" s="165">
        <f>SUM(L24-K24)</f>
        <v>0</v>
      </c>
      <c r="N24" s="166">
        <f>SUM(N10:N23)</f>
        <v>763</v>
      </c>
      <c r="O24" s="159">
        <f>SUM(O10:O23)</f>
        <v>691</v>
      </c>
      <c r="P24" s="160">
        <f>SUM(O24-N24)</f>
        <v>-72</v>
      </c>
      <c r="Q24" s="167">
        <f>SUM(Q10:Q23)</f>
        <v>11316</v>
      </c>
    </row>
    <row r="25" spans="1:17" ht="12.75" customHeight="1">
      <c r="A25" s="173" t="s">
        <v>24</v>
      </c>
      <c r="B25" s="25"/>
      <c r="C25" s="26"/>
      <c r="D25" s="27"/>
      <c r="E25" s="47"/>
      <c r="F25" s="48"/>
      <c r="G25" s="49"/>
      <c r="H25" s="31"/>
      <c r="I25" s="29"/>
      <c r="J25" s="32"/>
      <c r="K25" s="28"/>
      <c r="L25" s="29"/>
      <c r="M25" s="30"/>
      <c r="N25" s="33"/>
      <c r="O25" s="26"/>
      <c r="P25" s="27"/>
      <c r="Q25" s="34"/>
    </row>
    <row r="26" spans="1:18" ht="12.75" customHeight="1">
      <c r="A26" s="174" t="s">
        <v>130</v>
      </c>
      <c r="B26" s="36">
        <v>0</v>
      </c>
      <c r="C26" s="37">
        <v>0</v>
      </c>
      <c r="D26" s="38">
        <v>0</v>
      </c>
      <c r="E26" s="39">
        <v>0</v>
      </c>
      <c r="F26" s="40">
        <v>0</v>
      </c>
      <c r="G26" s="41">
        <v>0</v>
      </c>
      <c r="H26" s="42">
        <v>126</v>
      </c>
      <c r="I26" s="50">
        <v>126</v>
      </c>
      <c r="J26" s="43">
        <v>0</v>
      </c>
      <c r="K26" s="39">
        <v>101</v>
      </c>
      <c r="L26" s="40">
        <v>101</v>
      </c>
      <c r="M26" s="41">
        <v>0</v>
      </c>
      <c r="N26" s="44">
        <v>130</v>
      </c>
      <c r="O26" s="37">
        <v>130</v>
      </c>
      <c r="P26" s="38">
        <v>0</v>
      </c>
      <c r="Q26" s="51">
        <v>2007</v>
      </c>
      <c r="R26" s="52"/>
    </row>
    <row r="27" spans="1:17" ht="12.75" customHeight="1">
      <c r="A27" s="169" t="s">
        <v>131</v>
      </c>
      <c r="B27" s="36">
        <v>7</v>
      </c>
      <c r="C27" s="37">
        <v>7</v>
      </c>
      <c r="D27" s="38">
        <v>0</v>
      </c>
      <c r="E27" s="39">
        <v>49</v>
      </c>
      <c r="F27" s="40">
        <v>49</v>
      </c>
      <c r="G27" s="41">
        <v>0</v>
      </c>
      <c r="H27" s="42">
        <v>0</v>
      </c>
      <c r="I27" s="50">
        <v>0</v>
      </c>
      <c r="J27" s="43">
        <v>0</v>
      </c>
      <c r="K27" s="39">
        <v>111</v>
      </c>
      <c r="L27" s="40">
        <v>111</v>
      </c>
      <c r="M27" s="41">
        <v>0</v>
      </c>
      <c r="N27" s="44">
        <v>57</v>
      </c>
      <c r="O27" s="37">
        <v>62</v>
      </c>
      <c r="P27" s="38">
        <v>5</v>
      </c>
      <c r="Q27" s="45">
        <v>1907</v>
      </c>
    </row>
    <row r="28" spans="1:17" s="62" customFormat="1" ht="12.75" customHeight="1">
      <c r="A28" s="169" t="s">
        <v>132</v>
      </c>
      <c r="B28" s="53">
        <v>51</v>
      </c>
      <c r="C28" s="37">
        <v>51</v>
      </c>
      <c r="D28" s="38">
        <v>0</v>
      </c>
      <c r="E28" s="39">
        <v>166</v>
      </c>
      <c r="F28" s="40">
        <v>166</v>
      </c>
      <c r="G28" s="41">
        <v>0</v>
      </c>
      <c r="H28" s="54">
        <v>0</v>
      </c>
      <c r="I28" s="50">
        <v>0</v>
      </c>
      <c r="J28" s="55">
        <v>0</v>
      </c>
      <c r="K28" s="56">
        <v>1101</v>
      </c>
      <c r="L28" s="57">
        <v>1101</v>
      </c>
      <c r="M28" s="58">
        <v>0</v>
      </c>
      <c r="N28" s="59">
        <v>387</v>
      </c>
      <c r="O28" s="60">
        <v>355</v>
      </c>
      <c r="P28" s="61">
        <v>-32</v>
      </c>
      <c r="Q28" s="45">
        <v>3601</v>
      </c>
    </row>
    <row r="29" spans="1:17" s="62" customFormat="1" ht="12.75" customHeight="1">
      <c r="A29" s="169" t="s">
        <v>133</v>
      </c>
      <c r="B29" s="63">
        <v>6</v>
      </c>
      <c r="C29" s="60">
        <v>6</v>
      </c>
      <c r="D29" s="61">
        <v>0</v>
      </c>
      <c r="E29" s="56">
        <v>70</v>
      </c>
      <c r="F29" s="57">
        <v>70</v>
      </c>
      <c r="G29" s="58">
        <v>0</v>
      </c>
      <c r="H29" s="54">
        <v>0</v>
      </c>
      <c r="I29" s="50">
        <v>0</v>
      </c>
      <c r="J29" s="55">
        <v>0</v>
      </c>
      <c r="K29" s="56">
        <v>745</v>
      </c>
      <c r="L29" s="57">
        <v>745</v>
      </c>
      <c r="M29" s="58">
        <v>0</v>
      </c>
      <c r="N29" s="59">
        <v>3</v>
      </c>
      <c r="O29" s="60">
        <v>3</v>
      </c>
      <c r="P29" s="61">
        <v>0</v>
      </c>
      <c r="Q29" s="45">
        <v>3643</v>
      </c>
    </row>
    <row r="30" spans="1:17" ht="12.75" customHeight="1">
      <c r="A30" s="175" t="s">
        <v>134</v>
      </c>
      <c r="B30" s="36">
        <v>313</v>
      </c>
      <c r="C30" s="37">
        <v>313</v>
      </c>
      <c r="D30" s="38">
        <v>0</v>
      </c>
      <c r="E30" s="39">
        <v>1279</v>
      </c>
      <c r="F30" s="40">
        <v>1279</v>
      </c>
      <c r="G30" s="41">
        <v>0</v>
      </c>
      <c r="H30" s="42">
        <v>0</v>
      </c>
      <c r="I30" s="50">
        <v>0</v>
      </c>
      <c r="J30" s="43">
        <v>0</v>
      </c>
      <c r="K30" s="39">
        <v>6296</v>
      </c>
      <c r="L30" s="40">
        <v>6296</v>
      </c>
      <c r="M30" s="41">
        <v>0</v>
      </c>
      <c r="N30" s="44">
        <v>432</v>
      </c>
      <c r="O30" s="37">
        <v>488</v>
      </c>
      <c r="P30" s="38">
        <v>56</v>
      </c>
      <c r="Q30" s="64">
        <v>3154</v>
      </c>
    </row>
    <row r="31" spans="1:17" ht="12.75" customHeight="1">
      <c r="A31" s="169" t="s">
        <v>25</v>
      </c>
      <c r="B31" s="36">
        <v>46</v>
      </c>
      <c r="C31" s="37">
        <v>46</v>
      </c>
      <c r="D31" s="38">
        <v>0</v>
      </c>
      <c r="E31" s="39">
        <v>98</v>
      </c>
      <c r="F31" s="40">
        <v>98</v>
      </c>
      <c r="G31" s="41">
        <v>0</v>
      </c>
      <c r="H31" s="42">
        <v>270</v>
      </c>
      <c r="I31" s="50">
        <v>270</v>
      </c>
      <c r="J31" s="43">
        <v>0</v>
      </c>
      <c r="K31" s="39">
        <v>172</v>
      </c>
      <c r="L31" s="40">
        <v>192</v>
      </c>
      <c r="M31" s="41">
        <v>20</v>
      </c>
      <c r="N31" s="44">
        <v>180</v>
      </c>
      <c r="O31" s="37">
        <v>141</v>
      </c>
      <c r="P31" s="38">
        <v>-39</v>
      </c>
      <c r="Q31" s="64">
        <v>2392</v>
      </c>
    </row>
    <row r="32" spans="1:18" ht="12.75" customHeight="1">
      <c r="A32" s="169" t="s">
        <v>135</v>
      </c>
      <c r="B32" s="36">
        <v>14</v>
      </c>
      <c r="C32" s="37">
        <v>14</v>
      </c>
      <c r="D32" s="38">
        <v>0</v>
      </c>
      <c r="E32" s="39">
        <v>125</v>
      </c>
      <c r="F32" s="40">
        <v>125</v>
      </c>
      <c r="G32" s="41">
        <v>0</v>
      </c>
      <c r="H32" s="42">
        <v>31</v>
      </c>
      <c r="I32" s="50">
        <v>31</v>
      </c>
      <c r="J32" s="43">
        <v>0</v>
      </c>
      <c r="K32" s="39">
        <v>121</v>
      </c>
      <c r="L32" s="40">
        <v>121</v>
      </c>
      <c r="M32" s="41">
        <v>0</v>
      </c>
      <c r="N32" s="44">
        <v>165</v>
      </c>
      <c r="O32" s="37">
        <v>168</v>
      </c>
      <c r="P32" s="38">
        <v>3</v>
      </c>
      <c r="Q32" s="65">
        <v>951</v>
      </c>
      <c r="R32" s="66"/>
    </row>
    <row r="33" spans="1:17" ht="12.75" customHeight="1">
      <c r="A33" s="169" t="s">
        <v>136</v>
      </c>
      <c r="B33" s="36">
        <v>4</v>
      </c>
      <c r="C33" s="37">
        <v>4</v>
      </c>
      <c r="D33" s="38">
        <v>0</v>
      </c>
      <c r="E33" s="39">
        <v>80</v>
      </c>
      <c r="F33" s="40">
        <v>80</v>
      </c>
      <c r="G33" s="41">
        <v>0</v>
      </c>
      <c r="H33" s="42">
        <v>0</v>
      </c>
      <c r="I33" s="50">
        <v>0</v>
      </c>
      <c r="J33" s="43">
        <v>0</v>
      </c>
      <c r="K33" s="39">
        <v>101</v>
      </c>
      <c r="L33" s="40">
        <v>101</v>
      </c>
      <c r="M33" s="41">
        <v>0</v>
      </c>
      <c r="N33" s="44">
        <v>105</v>
      </c>
      <c r="O33" s="37">
        <v>106</v>
      </c>
      <c r="P33" s="38">
        <v>1</v>
      </c>
      <c r="Q33" s="45">
        <v>1950</v>
      </c>
    </row>
    <row r="34" spans="1:17" ht="12.75" customHeight="1">
      <c r="A34" s="169" t="s">
        <v>26</v>
      </c>
      <c r="B34" s="36">
        <v>30</v>
      </c>
      <c r="C34" s="37">
        <v>30</v>
      </c>
      <c r="D34" s="38">
        <v>0</v>
      </c>
      <c r="E34" s="39">
        <v>40</v>
      </c>
      <c r="F34" s="40">
        <v>40</v>
      </c>
      <c r="G34" s="41">
        <v>0</v>
      </c>
      <c r="H34" s="42">
        <v>119</v>
      </c>
      <c r="I34" s="50">
        <v>119</v>
      </c>
      <c r="J34" s="43">
        <v>0</v>
      </c>
      <c r="K34" s="39">
        <v>207</v>
      </c>
      <c r="L34" s="40">
        <v>207</v>
      </c>
      <c r="M34" s="41">
        <v>0</v>
      </c>
      <c r="N34" s="44">
        <v>45</v>
      </c>
      <c r="O34" s="37">
        <v>1</v>
      </c>
      <c r="P34" s="38">
        <v>-44</v>
      </c>
      <c r="Q34" s="51">
        <v>1813</v>
      </c>
    </row>
    <row r="35" spans="1:17" s="2" customFormat="1" ht="12.75" customHeight="1">
      <c r="A35" s="175" t="s">
        <v>137</v>
      </c>
      <c r="B35" s="39">
        <v>2</v>
      </c>
      <c r="C35" s="40">
        <v>2</v>
      </c>
      <c r="D35" s="43">
        <v>0</v>
      </c>
      <c r="E35" s="39">
        <v>3</v>
      </c>
      <c r="F35" s="40">
        <v>3</v>
      </c>
      <c r="G35" s="41">
        <v>0</v>
      </c>
      <c r="H35" s="42">
        <v>0</v>
      </c>
      <c r="I35" s="50">
        <v>0</v>
      </c>
      <c r="J35" s="43">
        <v>0</v>
      </c>
      <c r="K35" s="39">
        <v>322</v>
      </c>
      <c r="L35" s="40">
        <v>322</v>
      </c>
      <c r="M35" s="41">
        <v>0</v>
      </c>
      <c r="N35" s="42">
        <v>530</v>
      </c>
      <c r="O35" s="40">
        <v>529</v>
      </c>
      <c r="P35" s="43">
        <v>-1</v>
      </c>
      <c r="Q35" s="64">
        <v>2636</v>
      </c>
    </row>
    <row r="36" spans="1:17" ht="12.75" customHeight="1">
      <c r="A36" s="169" t="s">
        <v>138</v>
      </c>
      <c r="B36" s="36">
        <v>3</v>
      </c>
      <c r="C36" s="37">
        <v>3</v>
      </c>
      <c r="D36" s="38">
        <v>0</v>
      </c>
      <c r="E36" s="39">
        <v>8</v>
      </c>
      <c r="F36" s="40">
        <v>8</v>
      </c>
      <c r="G36" s="41">
        <v>0</v>
      </c>
      <c r="H36" s="42">
        <v>34</v>
      </c>
      <c r="I36" s="50">
        <v>34</v>
      </c>
      <c r="J36" s="43">
        <v>0</v>
      </c>
      <c r="K36" s="39">
        <v>113</v>
      </c>
      <c r="L36" s="40">
        <v>113</v>
      </c>
      <c r="M36" s="41">
        <v>0</v>
      </c>
      <c r="N36" s="44">
        <v>324</v>
      </c>
      <c r="O36" s="37">
        <v>227</v>
      </c>
      <c r="P36" s="38">
        <v>-97</v>
      </c>
      <c r="Q36" s="45">
        <v>1541</v>
      </c>
    </row>
    <row r="37" spans="1:17" ht="12.75" customHeight="1">
      <c r="A37" s="169" t="s">
        <v>139</v>
      </c>
      <c r="B37" s="36">
        <v>184</v>
      </c>
      <c r="C37" s="37">
        <v>184</v>
      </c>
      <c r="D37" s="38">
        <v>0</v>
      </c>
      <c r="E37" s="39">
        <v>117</v>
      </c>
      <c r="F37" s="40">
        <v>117</v>
      </c>
      <c r="G37" s="41">
        <v>0</v>
      </c>
      <c r="H37" s="42">
        <v>222</v>
      </c>
      <c r="I37" s="50">
        <v>222</v>
      </c>
      <c r="J37" s="43">
        <v>0</v>
      </c>
      <c r="K37" s="39">
        <v>154</v>
      </c>
      <c r="L37" s="40">
        <v>154</v>
      </c>
      <c r="M37" s="41">
        <v>0</v>
      </c>
      <c r="N37" s="44">
        <v>275</v>
      </c>
      <c r="O37" s="37">
        <v>276</v>
      </c>
      <c r="P37" s="38">
        <v>1</v>
      </c>
      <c r="Q37" s="45">
        <v>1724</v>
      </c>
    </row>
    <row r="38" spans="1:17" ht="12.75" customHeight="1">
      <c r="A38" s="169" t="s">
        <v>140</v>
      </c>
      <c r="B38" s="36">
        <v>3</v>
      </c>
      <c r="C38" s="37">
        <v>3</v>
      </c>
      <c r="D38" s="38">
        <v>0</v>
      </c>
      <c r="E38" s="39">
        <v>52</v>
      </c>
      <c r="F38" s="40">
        <v>52</v>
      </c>
      <c r="G38" s="41">
        <v>0</v>
      </c>
      <c r="H38" s="42">
        <v>0</v>
      </c>
      <c r="I38" s="50">
        <v>0</v>
      </c>
      <c r="J38" s="43">
        <v>0</v>
      </c>
      <c r="K38" s="39">
        <v>206</v>
      </c>
      <c r="L38" s="50">
        <v>206</v>
      </c>
      <c r="M38" s="41">
        <v>0</v>
      </c>
      <c r="N38" s="44">
        <v>208</v>
      </c>
      <c r="O38" s="37">
        <v>208</v>
      </c>
      <c r="P38" s="38">
        <v>0</v>
      </c>
      <c r="Q38" s="45">
        <v>1358</v>
      </c>
    </row>
    <row r="39" spans="1:17" ht="12.75" customHeight="1">
      <c r="A39" s="169" t="s">
        <v>141</v>
      </c>
      <c r="B39" s="36">
        <v>10</v>
      </c>
      <c r="C39" s="37">
        <v>10</v>
      </c>
      <c r="D39" s="38">
        <v>0</v>
      </c>
      <c r="E39" s="39">
        <v>33</v>
      </c>
      <c r="F39" s="40">
        <v>33</v>
      </c>
      <c r="G39" s="41">
        <v>0</v>
      </c>
      <c r="H39" s="42">
        <v>362</v>
      </c>
      <c r="I39" s="50">
        <v>362</v>
      </c>
      <c r="J39" s="43">
        <v>0</v>
      </c>
      <c r="K39" s="39">
        <v>133</v>
      </c>
      <c r="L39" s="40">
        <v>133</v>
      </c>
      <c r="M39" s="41">
        <v>0</v>
      </c>
      <c r="N39" s="44">
        <v>121</v>
      </c>
      <c r="O39" s="37">
        <v>121</v>
      </c>
      <c r="P39" s="38">
        <v>0</v>
      </c>
      <c r="Q39" s="45">
        <v>2074</v>
      </c>
    </row>
    <row r="40" spans="1:17" s="81" customFormat="1" ht="12.75" customHeight="1" thickBot="1">
      <c r="A40" s="176" t="s">
        <v>27</v>
      </c>
      <c r="B40" s="67">
        <f aca="true" t="shared" si="0" ref="B40:P40">SUM(B26:B39)</f>
        <v>673</v>
      </c>
      <c r="C40" s="68">
        <f t="shared" si="0"/>
        <v>673</v>
      </c>
      <c r="D40" s="69">
        <f t="shared" si="0"/>
        <v>0</v>
      </c>
      <c r="E40" s="70">
        <f t="shared" si="0"/>
        <v>2120</v>
      </c>
      <c r="F40" s="71">
        <f t="shared" si="0"/>
        <v>2120</v>
      </c>
      <c r="G40" s="72">
        <f t="shared" si="0"/>
        <v>0</v>
      </c>
      <c r="H40" s="73">
        <f t="shared" si="0"/>
        <v>1164</v>
      </c>
      <c r="I40" s="74">
        <f t="shared" si="0"/>
        <v>1164</v>
      </c>
      <c r="J40" s="75">
        <f t="shared" si="0"/>
        <v>0</v>
      </c>
      <c r="K40" s="76">
        <f t="shared" si="0"/>
        <v>9883</v>
      </c>
      <c r="L40" s="77">
        <f t="shared" si="0"/>
        <v>9903</v>
      </c>
      <c r="M40" s="78">
        <f t="shared" si="0"/>
        <v>20</v>
      </c>
      <c r="N40" s="79">
        <f t="shared" si="0"/>
        <v>2962</v>
      </c>
      <c r="O40" s="68">
        <f t="shared" si="0"/>
        <v>2815</v>
      </c>
      <c r="P40" s="69">
        <f t="shared" si="0"/>
        <v>-147</v>
      </c>
      <c r="Q40" s="80">
        <f>SUM(Q26:Q39)</f>
        <v>30751</v>
      </c>
    </row>
    <row r="41" spans="1:17" ht="12.75" customHeight="1">
      <c r="A41" s="168" t="s">
        <v>28</v>
      </c>
      <c r="B41" s="25"/>
      <c r="C41" s="26"/>
      <c r="D41" s="27"/>
      <c r="E41" s="28"/>
      <c r="F41" s="29"/>
      <c r="G41" s="30"/>
      <c r="H41" s="31"/>
      <c r="I41" s="29"/>
      <c r="J41" s="32"/>
      <c r="K41" s="28"/>
      <c r="L41" s="29"/>
      <c r="M41" s="30"/>
      <c r="N41" s="33"/>
      <c r="O41" s="26"/>
      <c r="P41" s="27"/>
      <c r="Q41" s="34"/>
    </row>
    <row r="42" spans="1:17" ht="12.75" customHeight="1">
      <c r="A42" s="169" t="s">
        <v>82</v>
      </c>
      <c r="B42" s="36">
        <v>5</v>
      </c>
      <c r="C42" s="37">
        <v>5</v>
      </c>
      <c r="D42" s="38">
        <v>0</v>
      </c>
      <c r="E42" s="39">
        <v>0</v>
      </c>
      <c r="F42" s="40">
        <v>0</v>
      </c>
      <c r="G42" s="41">
        <v>0</v>
      </c>
      <c r="H42" s="42">
        <v>33</v>
      </c>
      <c r="I42" s="40">
        <v>33</v>
      </c>
      <c r="J42" s="43">
        <v>0</v>
      </c>
      <c r="K42" s="39">
        <v>41</v>
      </c>
      <c r="L42" s="40">
        <v>41</v>
      </c>
      <c r="M42" s="41">
        <v>0</v>
      </c>
      <c r="N42" s="44">
        <v>6</v>
      </c>
      <c r="O42" s="37">
        <v>6</v>
      </c>
      <c r="P42" s="38">
        <v>0</v>
      </c>
      <c r="Q42" s="45">
        <v>1803</v>
      </c>
    </row>
    <row r="43" spans="1:17" ht="26.25" customHeight="1">
      <c r="A43" s="169" t="s">
        <v>83</v>
      </c>
      <c r="B43" s="36">
        <v>79</v>
      </c>
      <c r="C43" s="37">
        <v>79</v>
      </c>
      <c r="D43" s="38">
        <v>0</v>
      </c>
      <c r="E43" s="39">
        <v>31</v>
      </c>
      <c r="F43" s="40">
        <v>31</v>
      </c>
      <c r="G43" s="41">
        <v>0</v>
      </c>
      <c r="H43" s="42">
        <v>356</v>
      </c>
      <c r="I43" s="40">
        <v>0</v>
      </c>
      <c r="J43" s="43">
        <v>-356</v>
      </c>
      <c r="K43" s="39">
        <v>41</v>
      </c>
      <c r="L43" s="40">
        <v>41</v>
      </c>
      <c r="M43" s="41">
        <v>0</v>
      </c>
      <c r="N43" s="44">
        <v>86</v>
      </c>
      <c r="O43" s="37">
        <v>86</v>
      </c>
      <c r="P43" s="38">
        <v>0</v>
      </c>
      <c r="Q43" s="45">
        <v>2385</v>
      </c>
    </row>
    <row r="44" spans="1:17" ht="12.75" customHeight="1">
      <c r="A44" s="169" t="s">
        <v>84</v>
      </c>
      <c r="B44" s="36">
        <v>126</v>
      </c>
      <c r="C44" s="37">
        <v>126</v>
      </c>
      <c r="D44" s="38">
        <v>0</v>
      </c>
      <c r="E44" s="39">
        <v>70</v>
      </c>
      <c r="F44" s="40">
        <v>70</v>
      </c>
      <c r="G44" s="41">
        <v>0</v>
      </c>
      <c r="H44" s="42">
        <v>0</v>
      </c>
      <c r="I44" s="40">
        <v>0</v>
      </c>
      <c r="J44" s="43">
        <v>0</v>
      </c>
      <c r="K44" s="39">
        <v>74</v>
      </c>
      <c r="L44" s="40">
        <v>74</v>
      </c>
      <c r="M44" s="41">
        <v>0</v>
      </c>
      <c r="N44" s="44">
        <v>155</v>
      </c>
      <c r="O44" s="37">
        <v>79</v>
      </c>
      <c r="P44" s="38">
        <v>-76</v>
      </c>
      <c r="Q44" s="45">
        <v>2357</v>
      </c>
    </row>
    <row r="45" spans="1:17" ht="12.75" customHeight="1">
      <c r="A45" s="169" t="s">
        <v>85</v>
      </c>
      <c r="B45" s="36">
        <v>54</v>
      </c>
      <c r="C45" s="37">
        <v>54</v>
      </c>
      <c r="D45" s="38">
        <v>0</v>
      </c>
      <c r="E45" s="39">
        <v>289</v>
      </c>
      <c r="F45" s="40">
        <v>289</v>
      </c>
      <c r="G45" s="41">
        <v>0</v>
      </c>
      <c r="H45" s="42">
        <v>0</v>
      </c>
      <c r="I45" s="40">
        <v>0</v>
      </c>
      <c r="J45" s="43">
        <v>0</v>
      </c>
      <c r="K45" s="39">
        <v>482</v>
      </c>
      <c r="L45" s="40">
        <v>482</v>
      </c>
      <c r="M45" s="41">
        <v>0</v>
      </c>
      <c r="N45" s="44">
        <v>93</v>
      </c>
      <c r="O45" s="37">
        <v>93</v>
      </c>
      <c r="P45" s="38">
        <v>0</v>
      </c>
      <c r="Q45" s="45">
        <v>2263</v>
      </c>
    </row>
    <row r="46" spans="1:17" ht="12.75" customHeight="1">
      <c r="A46" s="169" t="s">
        <v>86</v>
      </c>
      <c r="B46" s="36">
        <v>205</v>
      </c>
      <c r="C46" s="37">
        <v>205</v>
      </c>
      <c r="D46" s="38">
        <v>0</v>
      </c>
      <c r="E46" s="39">
        <v>241</v>
      </c>
      <c r="F46" s="40">
        <v>241</v>
      </c>
      <c r="G46" s="41">
        <v>0</v>
      </c>
      <c r="H46" s="42">
        <v>0</v>
      </c>
      <c r="I46" s="40">
        <v>0</v>
      </c>
      <c r="J46" s="43">
        <v>0</v>
      </c>
      <c r="K46" s="39">
        <v>32</v>
      </c>
      <c r="L46" s="40">
        <v>32</v>
      </c>
      <c r="M46" s="41">
        <v>0</v>
      </c>
      <c r="N46" s="44">
        <v>106</v>
      </c>
      <c r="O46" s="37">
        <v>117</v>
      </c>
      <c r="P46" s="38">
        <v>11</v>
      </c>
      <c r="Q46" s="45">
        <v>3267</v>
      </c>
    </row>
    <row r="47" spans="1:17" ht="12.75" customHeight="1">
      <c r="A47" s="169" t="s">
        <v>87</v>
      </c>
      <c r="B47" s="36">
        <v>1</v>
      </c>
      <c r="C47" s="37">
        <v>1</v>
      </c>
      <c r="D47" s="38">
        <v>0</v>
      </c>
      <c r="E47" s="39">
        <v>190</v>
      </c>
      <c r="F47" s="40">
        <v>190</v>
      </c>
      <c r="G47" s="41">
        <v>0</v>
      </c>
      <c r="H47" s="42">
        <v>356</v>
      </c>
      <c r="I47" s="40">
        <v>356</v>
      </c>
      <c r="J47" s="43">
        <v>0</v>
      </c>
      <c r="K47" s="39">
        <v>486</v>
      </c>
      <c r="L47" s="40">
        <v>486</v>
      </c>
      <c r="M47" s="41">
        <v>0</v>
      </c>
      <c r="N47" s="44">
        <v>592</v>
      </c>
      <c r="O47" s="37">
        <v>592</v>
      </c>
      <c r="P47" s="38">
        <v>0</v>
      </c>
      <c r="Q47" s="45">
        <v>2447</v>
      </c>
    </row>
    <row r="48" spans="1:17" ht="12.75" customHeight="1">
      <c r="A48" s="169" t="s">
        <v>88</v>
      </c>
      <c r="B48" s="36">
        <v>64</v>
      </c>
      <c r="C48" s="37">
        <v>64</v>
      </c>
      <c r="D48" s="38">
        <v>0</v>
      </c>
      <c r="E48" s="39">
        <v>101</v>
      </c>
      <c r="F48" s="40">
        <v>101</v>
      </c>
      <c r="G48" s="41">
        <v>0</v>
      </c>
      <c r="H48" s="42">
        <v>0</v>
      </c>
      <c r="I48" s="40">
        <v>0</v>
      </c>
      <c r="J48" s="43">
        <v>0</v>
      </c>
      <c r="K48" s="39">
        <v>363</v>
      </c>
      <c r="L48" s="40">
        <v>363</v>
      </c>
      <c r="M48" s="41">
        <v>0</v>
      </c>
      <c r="N48" s="44">
        <v>57</v>
      </c>
      <c r="O48" s="37">
        <v>59</v>
      </c>
      <c r="P48" s="38">
        <v>2</v>
      </c>
      <c r="Q48" s="45">
        <v>2270</v>
      </c>
    </row>
    <row r="49" spans="1:17" ht="12.75" customHeight="1">
      <c r="A49" s="169" t="s">
        <v>29</v>
      </c>
      <c r="B49" s="36">
        <v>7</v>
      </c>
      <c r="C49" s="37">
        <v>7</v>
      </c>
      <c r="D49" s="38">
        <v>0</v>
      </c>
      <c r="E49" s="39">
        <v>93</v>
      </c>
      <c r="F49" s="40">
        <v>93</v>
      </c>
      <c r="G49" s="41">
        <v>0</v>
      </c>
      <c r="H49" s="42">
        <v>0</v>
      </c>
      <c r="I49" s="40">
        <v>0</v>
      </c>
      <c r="J49" s="43">
        <v>0</v>
      </c>
      <c r="K49" s="39">
        <v>90</v>
      </c>
      <c r="L49" s="40">
        <v>90</v>
      </c>
      <c r="M49" s="41">
        <v>0</v>
      </c>
      <c r="N49" s="44">
        <v>143</v>
      </c>
      <c r="O49" s="37">
        <v>145</v>
      </c>
      <c r="P49" s="38">
        <v>2</v>
      </c>
      <c r="Q49" s="45">
        <v>2563</v>
      </c>
    </row>
    <row r="50" spans="1:17" ht="12.75" customHeight="1">
      <c r="A50" s="169" t="s">
        <v>89</v>
      </c>
      <c r="B50" s="36">
        <v>507</v>
      </c>
      <c r="C50" s="37">
        <v>507</v>
      </c>
      <c r="D50" s="38">
        <v>0</v>
      </c>
      <c r="E50" s="39">
        <v>503</v>
      </c>
      <c r="F50" s="40">
        <v>503</v>
      </c>
      <c r="G50" s="41">
        <v>0</v>
      </c>
      <c r="H50" s="42">
        <v>422</v>
      </c>
      <c r="I50" s="40">
        <v>422</v>
      </c>
      <c r="J50" s="43">
        <v>0</v>
      </c>
      <c r="K50" s="39">
        <v>1489</v>
      </c>
      <c r="L50" s="40">
        <v>1489</v>
      </c>
      <c r="M50" s="41">
        <v>0</v>
      </c>
      <c r="N50" s="44">
        <v>700</v>
      </c>
      <c r="O50" s="37">
        <v>477</v>
      </c>
      <c r="P50" s="38">
        <v>-223</v>
      </c>
      <c r="Q50" s="45">
        <v>12270</v>
      </c>
    </row>
    <row r="51" spans="1:17" ht="24" customHeight="1">
      <c r="A51" s="169" t="s">
        <v>90</v>
      </c>
      <c r="B51" s="36">
        <v>68</v>
      </c>
      <c r="C51" s="37">
        <v>68</v>
      </c>
      <c r="D51" s="38">
        <v>0</v>
      </c>
      <c r="E51" s="39">
        <v>331</v>
      </c>
      <c r="F51" s="40">
        <v>331</v>
      </c>
      <c r="G51" s="41">
        <v>0</v>
      </c>
      <c r="H51" s="42">
        <v>0</v>
      </c>
      <c r="I51" s="40">
        <v>0</v>
      </c>
      <c r="J51" s="43">
        <v>0</v>
      </c>
      <c r="K51" s="39">
        <v>477</v>
      </c>
      <c r="L51" s="40">
        <v>477</v>
      </c>
      <c r="M51" s="41">
        <v>0</v>
      </c>
      <c r="N51" s="44">
        <v>49</v>
      </c>
      <c r="O51" s="37">
        <v>22</v>
      </c>
      <c r="P51" s="38">
        <v>-27</v>
      </c>
      <c r="Q51" s="45">
        <v>1580</v>
      </c>
    </row>
    <row r="52" spans="1:17" ht="12.75" customHeight="1">
      <c r="A52" s="169" t="s">
        <v>91</v>
      </c>
      <c r="B52" s="36">
        <v>94</v>
      </c>
      <c r="C52" s="37">
        <v>94</v>
      </c>
      <c r="D52" s="38">
        <v>0</v>
      </c>
      <c r="E52" s="39">
        <v>234</v>
      </c>
      <c r="F52" s="40">
        <v>234</v>
      </c>
      <c r="G52" s="41">
        <v>0</v>
      </c>
      <c r="H52" s="42">
        <v>653</v>
      </c>
      <c r="I52" s="40">
        <v>653</v>
      </c>
      <c r="J52" s="43">
        <v>0</v>
      </c>
      <c r="K52" s="39">
        <v>360</v>
      </c>
      <c r="L52" s="40">
        <v>360</v>
      </c>
      <c r="M52" s="41">
        <v>0</v>
      </c>
      <c r="N52" s="44">
        <v>346</v>
      </c>
      <c r="O52" s="37">
        <v>341</v>
      </c>
      <c r="P52" s="38">
        <v>-5</v>
      </c>
      <c r="Q52" s="45">
        <v>3344</v>
      </c>
    </row>
    <row r="53" spans="1:17" ht="12.75" customHeight="1">
      <c r="A53" s="169" t="s">
        <v>92</v>
      </c>
      <c r="B53" s="36">
        <v>1153</v>
      </c>
      <c r="C53" s="37">
        <v>1153</v>
      </c>
      <c r="D53" s="38">
        <v>0</v>
      </c>
      <c r="E53" s="39">
        <v>595</v>
      </c>
      <c r="F53" s="40">
        <v>595</v>
      </c>
      <c r="G53" s="41">
        <v>0</v>
      </c>
      <c r="H53" s="42">
        <v>1350</v>
      </c>
      <c r="I53" s="40">
        <v>1290</v>
      </c>
      <c r="J53" s="43">
        <v>-60</v>
      </c>
      <c r="K53" s="39">
        <v>952</v>
      </c>
      <c r="L53" s="40">
        <v>952</v>
      </c>
      <c r="M53" s="41">
        <v>0</v>
      </c>
      <c r="N53" s="44">
        <v>159</v>
      </c>
      <c r="O53" s="37">
        <v>89</v>
      </c>
      <c r="P53" s="38">
        <v>-70</v>
      </c>
      <c r="Q53" s="45">
        <v>4940</v>
      </c>
    </row>
    <row r="54" spans="1:17" ht="12.75" customHeight="1">
      <c r="A54" s="169" t="s">
        <v>93</v>
      </c>
      <c r="B54" s="36">
        <v>512</v>
      </c>
      <c r="C54" s="37">
        <v>512</v>
      </c>
      <c r="D54" s="38">
        <v>0</v>
      </c>
      <c r="E54" s="39">
        <v>703</v>
      </c>
      <c r="F54" s="40">
        <v>703</v>
      </c>
      <c r="G54" s="41">
        <v>0</v>
      </c>
      <c r="H54" s="42">
        <v>0</v>
      </c>
      <c r="I54" s="40">
        <v>0</v>
      </c>
      <c r="J54" s="43">
        <v>0</v>
      </c>
      <c r="K54" s="39">
        <v>321</v>
      </c>
      <c r="L54" s="40">
        <v>321</v>
      </c>
      <c r="M54" s="41">
        <v>0</v>
      </c>
      <c r="N54" s="44">
        <v>980</v>
      </c>
      <c r="O54" s="37">
        <v>919</v>
      </c>
      <c r="P54" s="38">
        <v>-61</v>
      </c>
      <c r="Q54" s="45">
        <v>5632</v>
      </c>
    </row>
    <row r="55" spans="1:17" ht="12.75" customHeight="1">
      <c r="A55" s="169" t="s">
        <v>94</v>
      </c>
      <c r="B55" s="36">
        <v>301</v>
      </c>
      <c r="C55" s="37">
        <v>301</v>
      </c>
      <c r="D55" s="38">
        <v>0</v>
      </c>
      <c r="E55" s="39">
        <v>499</v>
      </c>
      <c r="F55" s="40">
        <v>499</v>
      </c>
      <c r="G55" s="41">
        <v>0</v>
      </c>
      <c r="H55" s="42">
        <v>80</v>
      </c>
      <c r="I55" s="40">
        <v>80</v>
      </c>
      <c r="J55" s="43">
        <v>0</v>
      </c>
      <c r="K55" s="39">
        <v>1111</v>
      </c>
      <c r="L55" s="40">
        <v>1111</v>
      </c>
      <c r="M55" s="41">
        <v>0</v>
      </c>
      <c r="N55" s="44">
        <v>230</v>
      </c>
      <c r="O55" s="37">
        <v>199</v>
      </c>
      <c r="P55" s="38">
        <v>-31</v>
      </c>
      <c r="Q55" s="45">
        <v>3313</v>
      </c>
    </row>
    <row r="56" spans="1:17" ht="12.75" customHeight="1">
      <c r="A56" s="169" t="s">
        <v>95</v>
      </c>
      <c r="B56" s="36">
        <v>178</v>
      </c>
      <c r="C56" s="37">
        <v>178</v>
      </c>
      <c r="D56" s="38">
        <v>0</v>
      </c>
      <c r="E56" s="39">
        <v>0</v>
      </c>
      <c r="F56" s="40">
        <v>0</v>
      </c>
      <c r="G56" s="41">
        <v>0</v>
      </c>
      <c r="H56" s="42">
        <v>981</v>
      </c>
      <c r="I56" s="40">
        <v>981</v>
      </c>
      <c r="J56" s="43">
        <v>0</v>
      </c>
      <c r="K56" s="39">
        <v>1267</v>
      </c>
      <c r="L56" s="40">
        <v>1267</v>
      </c>
      <c r="M56" s="41">
        <v>0</v>
      </c>
      <c r="N56" s="44">
        <v>299</v>
      </c>
      <c r="O56" s="37">
        <v>165</v>
      </c>
      <c r="P56" s="38">
        <v>-134</v>
      </c>
      <c r="Q56" s="45">
        <v>4184</v>
      </c>
    </row>
    <row r="57" spans="1:17" ht="24" customHeight="1">
      <c r="A57" s="169" t="s">
        <v>96</v>
      </c>
      <c r="B57" s="36">
        <v>22</v>
      </c>
      <c r="C57" s="37">
        <v>22</v>
      </c>
      <c r="D57" s="38">
        <v>0</v>
      </c>
      <c r="E57" s="39">
        <v>9</v>
      </c>
      <c r="F57" s="40">
        <v>9</v>
      </c>
      <c r="G57" s="41">
        <v>0</v>
      </c>
      <c r="H57" s="42">
        <v>0</v>
      </c>
      <c r="I57" s="40">
        <v>0</v>
      </c>
      <c r="J57" s="43">
        <v>0</v>
      </c>
      <c r="K57" s="39">
        <v>333</v>
      </c>
      <c r="L57" s="40">
        <v>333</v>
      </c>
      <c r="M57" s="41">
        <v>0</v>
      </c>
      <c r="N57" s="44">
        <v>291</v>
      </c>
      <c r="O57" s="37">
        <v>238</v>
      </c>
      <c r="P57" s="38">
        <v>-53</v>
      </c>
      <c r="Q57" s="45">
        <v>4015</v>
      </c>
    </row>
    <row r="58" spans="1:17" ht="12.75" customHeight="1">
      <c r="A58" s="169" t="s">
        <v>97</v>
      </c>
      <c r="B58" s="36">
        <v>132</v>
      </c>
      <c r="C58" s="37">
        <v>132</v>
      </c>
      <c r="D58" s="38">
        <v>0</v>
      </c>
      <c r="E58" s="39">
        <v>364</v>
      </c>
      <c r="F58" s="40">
        <v>364</v>
      </c>
      <c r="G58" s="41">
        <v>0</v>
      </c>
      <c r="H58" s="42">
        <v>0</v>
      </c>
      <c r="I58" s="40">
        <v>0</v>
      </c>
      <c r="J58" s="43">
        <v>0</v>
      </c>
      <c r="K58" s="39">
        <v>304</v>
      </c>
      <c r="L58" s="40">
        <v>304</v>
      </c>
      <c r="M58" s="41">
        <v>0</v>
      </c>
      <c r="N58" s="44">
        <v>57</v>
      </c>
      <c r="O58" s="37">
        <v>60</v>
      </c>
      <c r="P58" s="38">
        <v>3</v>
      </c>
      <c r="Q58" s="45">
        <v>1813</v>
      </c>
    </row>
    <row r="59" spans="1:17" s="81" customFormat="1" ht="12.75" customHeight="1" thickBot="1">
      <c r="A59" s="170" t="s">
        <v>30</v>
      </c>
      <c r="B59" s="67">
        <f>SUM(B42:B58)</f>
        <v>3508</v>
      </c>
      <c r="C59" s="68">
        <f>SUM(C42:C58)</f>
        <v>3508</v>
      </c>
      <c r="D59" s="69">
        <f>SUM(C59-B59)</f>
        <v>0</v>
      </c>
      <c r="E59" s="76">
        <f>SUM(E42:E58)</f>
        <v>4253</v>
      </c>
      <c r="F59" s="77">
        <f>SUM(F42:F58)</f>
        <v>4253</v>
      </c>
      <c r="G59" s="78">
        <f>SUM(F59-E59)</f>
        <v>0</v>
      </c>
      <c r="H59" s="73">
        <f>SUM(H42:H58)</f>
        <v>4231</v>
      </c>
      <c r="I59" s="77">
        <f>SUM(I42:I58)</f>
        <v>3815</v>
      </c>
      <c r="J59" s="75">
        <f>SUM(I59-H59)</f>
        <v>-416</v>
      </c>
      <c r="K59" s="76">
        <f>SUM(K42:K58)</f>
        <v>8223</v>
      </c>
      <c r="L59" s="77">
        <f>SUM(L42:L58)</f>
        <v>8223</v>
      </c>
      <c r="M59" s="78">
        <f>SUM(L59-K59)</f>
        <v>0</v>
      </c>
      <c r="N59" s="79">
        <f>SUM(N42:N58)</f>
        <v>4349</v>
      </c>
      <c r="O59" s="68">
        <f>SUM(O42:O58)</f>
        <v>3687</v>
      </c>
      <c r="P59" s="69">
        <f>SUM(O59-N59)</f>
        <v>-662</v>
      </c>
      <c r="Q59" s="83">
        <f>SUM(Q42:Q58)</f>
        <v>60446</v>
      </c>
    </row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 thickBot="1"/>
    <row r="68" spans="1:17" ht="12.75" customHeight="1" thickBot="1">
      <c r="A68" s="189" t="s">
        <v>5</v>
      </c>
      <c r="B68" s="183" t="s">
        <v>31</v>
      </c>
      <c r="C68" s="184"/>
      <c r="D68" s="185"/>
      <c r="E68" s="180" t="s">
        <v>7</v>
      </c>
      <c r="F68" s="181"/>
      <c r="G68" s="182"/>
      <c r="H68" s="180" t="s">
        <v>32</v>
      </c>
      <c r="I68" s="181"/>
      <c r="J68" s="182"/>
      <c r="K68" s="180" t="s">
        <v>33</v>
      </c>
      <c r="L68" s="181"/>
      <c r="M68" s="182"/>
      <c r="N68" s="183" t="s">
        <v>34</v>
      </c>
      <c r="O68" s="184"/>
      <c r="P68" s="185"/>
      <c r="Q68" s="186" t="s">
        <v>11</v>
      </c>
    </row>
    <row r="69" spans="1:17" s="23" customFormat="1" ht="48.75" customHeight="1" thickBot="1">
      <c r="A69" s="190"/>
      <c r="B69" s="14" t="s">
        <v>12</v>
      </c>
      <c r="C69" s="15" t="s">
        <v>13</v>
      </c>
      <c r="D69" s="22" t="s">
        <v>14</v>
      </c>
      <c r="E69" s="84" t="s">
        <v>12</v>
      </c>
      <c r="F69" s="85" t="s">
        <v>13</v>
      </c>
      <c r="G69" s="86" t="s">
        <v>14</v>
      </c>
      <c r="H69" s="20" t="s">
        <v>12</v>
      </c>
      <c r="I69" s="18" t="s">
        <v>13</v>
      </c>
      <c r="J69" s="19" t="s">
        <v>14</v>
      </c>
      <c r="K69" s="20" t="s">
        <v>12</v>
      </c>
      <c r="L69" s="18" t="s">
        <v>13</v>
      </c>
      <c r="M69" s="19" t="s">
        <v>14</v>
      </c>
      <c r="N69" s="21" t="s">
        <v>12</v>
      </c>
      <c r="O69" s="15" t="s">
        <v>13</v>
      </c>
      <c r="P69" s="22" t="s">
        <v>14</v>
      </c>
      <c r="Q69" s="187"/>
    </row>
    <row r="70" spans="1:17" s="62" customFormat="1" ht="12.75" customHeight="1">
      <c r="A70" s="87" t="s">
        <v>35</v>
      </c>
      <c r="B70" s="88"/>
      <c r="C70" s="89"/>
      <c r="D70" s="90"/>
      <c r="E70" s="91"/>
      <c r="F70" s="92"/>
      <c r="G70" s="93"/>
      <c r="H70" s="94"/>
      <c r="I70" s="92"/>
      <c r="J70" s="95"/>
      <c r="K70" s="91"/>
      <c r="L70" s="92"/>
      <c r="M70" s="93"/>
      <c r="N70" s="96"/>
      <c r="O70" s="89"/>
      <c r="P70" s="90"/>
      <c r="Q70" s="34"/>
    </row>
    <row r="71" spans="1:17" s="62" customFormat="1" ht="12.75" customHeight="1">
      <c r="A71" s="35" t="s">
        <v>36</v>
      </c>
      <c r="B71" s="63">
        <v>120</v>
      </c>
      <c r="C71" s="60">
        <v>120</v>
      </c>
      <c r="D71" s="61">
        <v>0</v>
      </c>
      <c r="E71" s="56">
        <v>39</v>
      </c>
      <c r="F71" s="57">
        <v>39</v>
      </c>
      <c r="G71" s="58">
        <v>0</v>
      </c>
      <c r="H71" s="54">
        <v>85</v>
      </c>
      <c r="I71" s="57">
        <v>85</v>
      </c>
      <c r="J71" s="55">
        <v>0</v>
      </c>
      <c r="K71" s="56">
        <v>343</v>
      </c>
      <c r="L71" s="57">
        <v>343</v>
      </c>
      <c r="M71" s="58">
        <v>0</v>
      </c>
      <c r="N71" s="59">
        <v>553</v>
      </c>
      <c r="O71" s="60">
        <v>462</v>
      </c>
      <c r="P71" s="61">
        <v>-91</v>
      </c>
      <c r="Q71" s="45">
        <v>2033</v>
      </c>
    </row>
    <row r="72" spans="1:17" s="62" customFormat="1" ht="12.75" customHeight="1">
      <c r="A72" s="35" t="s">
        <v>99</v>
      </c>
      <c r="B72" s="63">
        <v>594</v>
      </c>
      <c r="C72" s="60">
        <v>594</v>
      </c>
      <c r="D72" s="61">
        <v>0</v>
      </c>
      <c r="E72" s="56">
        <v>777</v>
      </c>
      <c r="F72" s="57">
        <v>777</v>
      </c>
      <c r="G72" s="58">
        <v>0</v>
      </c>
      <c r="H72" s="54">
        <v>19</v>
      </c>
      <c r="I72" s="57">
        <v>19</v>
      </c>
      <c r="J72" s="55">
        <v>0</v>
      </c>
      <c r="K72" s="56">
        <v>40</v>
      </c>
      <c r="L72" s="57">
        <v>93</v>
      </c>
      <c r="M72" s="58">
        <v>53</v>
      </c>
      <c r="N72" s="59">
        <v>89</v>
      </c>
      <c r="O72" s="60">
        <v>51</v>
      </c>
      <c r="P72" s="61">
        <v>-38</v>
      </c>
      <c r="Q72" s="45">
        <v>3364</v>
      </c>
    </row>
    <row r="73" spans="1:17" s="62" customFormat="1" ht="12.75" customHeight="1">
      <c r="A73" s="35" t="s">
        <v>100</v>
      </c>
      <c r="B73" s="63">
        <v>199</v>
      </c>
      <c r="C73" s="60">
        <v>199</v>
      </c>
      <c r="D73" s="61">
        <v>0</v>
      </c>
      <c r="E73" s="56">
        <v>328</v>
      </c>
      <c r="F73" s="57">
        <v>328</v>
      </c>
      <c r="G73" s="58">
        <v>0</v>
      </c>
      <c r="H73" s="54">
        <v>329</v>
      </c>
      <c r="I73" s="57">
        <v>329</v>
      </c>
      <c r="J73" s="55">
        <v>0</v>
      </c>
      <c r="K73" s="56">
        <v>1092</v>
      </c>
      <c r="L73" s="57">
        <v>1092</v>
      </c>
      <c r="M73" s="58">
        <v>0</v>
      </c>
      <c r="N73" s="59">
        <v>162</v>
      </c>
      <c r="O73" s="60">
        <v>50</v>
      </c>
      <c r="P73" s="61">
        <v>-112</v>
      </c>
      <c r="Q73" s="45">
        <v>3080</v>
      </c>
    </row>
    <row r="74" spans="1:17" s="62" customFormat="1" ht="12.75" customHeight="1">
      <c r="A74" s="35" t="s">
        <v>101</v>
      </c>
      <c r="B74" s="63">
        <v>1116</v>
      </c>
      <c r="C74" s="60">
        <v>1116</v>
      </c>
      <c r="D74" s="61">
        <v>0</v>
      </c>
      <c r="E74" s="56">
        <v>1047</v>
      </c>
      <c r="F74" s="57">
        <v>1047</v>
      </c>
      <c r="G74" s="58">
        <v>0</v>
      </c>
      <c r="H74" s="54">
        <v>0</v>
      </c>
      <c r="I74" s="57">
        <v>0</v>
      </c>
      <c r="J74" s="55">
        <v>0</v>
      </c>
      <c r="K74" s="56">
        <v>813</v>
      </c>
      <c r="L74" s="57">
        <v>813</v>
      </c>
      <c r="M74" s="58">
        <v>0</v>
      </c>
      <c r="N74" s="59">
        <v>521</v>
      </c>
      <c r="O74" s="60">
        <v>471</v>
      </c>
      <c r="P74" s="61">
        <v>-50</v>
      </c>
      <c r="Q74" s="45">
        <v>3344</v>
      </c>
    </row>
    <row r="75" spans="1:17" s="62" customFormat="1" ht="12.75" customHeight="1">
      <c r="A75" s="97" t="s">
        <v>102</v>
      </c>
      <c r="B75" s="56">
        <v>61</v>
      </c>
      <c r="C75" s="57">
        <v>61</v>
      </c>
      <c r="D75" s="55">
        <v>0</v>
      </c>
      <c r="E75" s="56">
        <v>32</v>
      </c>
      <c r="F75" s="57">
        <v>32</v>
      </c>
      <c r="G75" s="58">
        <v>0</v>
      </c>
      <c r="H75" s="54">
        <v>115</v>
      </c>
      <c r="I75" s="57">
        <v>115</v>
      </c>
      <c r="J75" s="55">
        <v>0</v>
      </c>
      <c r="K75" s="56">
        <v>410</v>
      </c>
      <c r="L75" s="57">
        <v>410</v>
      </c>
      <c r="M75" s="58">
        <v>0</v>
      </c>
      <c r="N75" s="59">
        <v>461</v>
      </c>
      <c r="O75" s="60">
        <v>476</v>
      </c>
      <c r="P75" s="61">
        <v>15</v>
      </c>
      <c r="Q75" s="45">
        <v>1467</v>
      </c>
    </row>
    <row r="76" spans="1:17" s="62" customFormat="1" ht="12.75" customHeight="1">
      <c r="A76" s="35" t="s">
        <v>103</v>
      </c>
      <c r="B76" s="63">
        <v>631</v>
      </c>
      <c r="C76" s="60">
        <v>631</v>
      </c>
      <c r="D76" s="61">
        <v>0</v>
      </c>
      <c r="E76" s="56">
        <v>508</v>
      </c>
      <c r="F76" s="57">
        <v>508</v>
      </c>
      <c r="G76" s="58">
        <v>0</v>
      </c>
      <c r="H76" s="54">
        <v>4859</v>
      </c>
      <c r="I76" s="57">
        <v>4859</v>
      </c>
      <c r="J76" s="55">
        <v>0</v>
      </c>
      <c r="K76" s="56">
        <v>1944</v>
      </c>
      <c r="L76" s="57">
        <v>1944</v>
      </c>
      <c r="M76" s="58">
        <v>0</v>
      </c>
      <c r="N76" s="59">
        <v>1007</v>
      </c>
      <c r="O76" s="60">
        <v>963</v>
      </c>
      <c r="P76" s="61">
        <v>-44</v>
      </c>
      <c r="Q76" s="45">
        <v>8364</v>
      </c>
    </row>
    <row r="77" spans="1:17" s="62" customFormat="1" ht="12.75" customHeight="1">
      <c r="A77" s="35" t="s">
        <v>104</v>
      </c>
      <c r="B77" s="63">
        <v>306</v>
      </c>
      <c r="C77" s="60">
        <v>306</v>
      </c>
      <c r="D77" s="61">
        <v>0</v>
      </c>
      <c r="E77" s="56">
        <v>33</v>
      </c>
      <c r="F77" s="57">
        <v>33</v>
      </c>
      <c r="G77" s="58">
        <v>0</v>
      </c>
      <c r="H77" s="54">
        <v>26</v>
      </c>
      <c r="I77" s="57">
        <v>26</v>
      </c>
      <c r="J77" s="55">
        <v>0</v>
      </c>
      <c r="K77" s="56">
        <v>267</v>
      </c>
      <c r="L77" s="57">
        <v>267</v>
      </c>
      <c r="M77" s="58">
        <v>0</v>
      </c>
      <c r="N77" s="59">
        <v>716</v>
      </c>
      <c r="O77" s="60">
        <v>707</v>
      </c>
      <c r="P77" s="61">
        <v>-9</v>
      </c>
      <c r="Q77" s="45">
        <v>3615</v>
      </c>
    </row>
    <row r="78" spans="1:17" s="62" customFormat="1" ht="12.75" customHeight="1">
      <c r="A78" s="35" t="s">
        <v>105</v>
      </c>
      <c r="B78" s="63">
        <v>161</v>
      </c>
      <c r="C78" s="60">
        <v>161</v>
      </c>
      <c r="D78" s="61">
        <v>0</v>
      </c>
      <c r="E78" s="56">
        <v>49</v>
      </c>
      <c r="F78" s="57">
        <v>49</v>
      </c>
      <c r="G78" s="58">
        <v>0</v>
      </c>
      <c r="H78" s="54">
        <v>254</v>
      </c>
      <c r="I78" s="57">
        <v>254</v>
      </c>
      <c r="J78" s="55">
        <v>0</v>
      </c>
      <c r="K78" s="56">
        <v>190</v>
      </c>
      <c r="L78" s="57">
        <v>190</v>
      </c>
      <c r="M78" s="58">
        <v>0</v>
      </c>
      <c r="N78" s="59">
        <v>46</v>
      </c>
      <c r="O78" s="60">
        <v>56</v>
      </c>
      <c r="P78" s="61">
        <v>10</v>
      </c>
      <c r="Q78" s="45">
        <v>3291</v>
      </c>
    </row>
    <row r="79" spans="1:17" s="62" customFormat="1" ht="24">
      <c r="A79" s="35" t="s">
        <v>106</v>
      </c>
      <c r="B79" s="63">
        <v>233</v>
      </c>
      <c r="C79" s="60">
        <v>233</v>
      </c>
      <c r="D79" s="61">
        <v>0</v>
      </c>
      <c r="E79" s="56">
        <v>664</v>
      </c>
      <c r="F79" s="57">
        <v>664</v>
      </c>
      <c r="G79" s="58">
        <v>0</v>
      </c>
      <c r="H79" s="54">
        <v>29</v>
      </c>
      <c r="I79" s="57">
        <v>29</v>
      </c>
      <c r="J79" s="55">
        <v>0</v>
      </c>
      <c r="K79" s="56">
        <v>1273</v>
      </c>
      <c r="L79" s="57">
        <v>1273</v>
      </c>
      <c r="M79" s="58">
        <v>0</v>
      </c>
      <c r="N79" s="59">
        <v>562</v>
      </c>
      <c r="O79" s="60">
        <v>554</v>
      </c>
      <c r="P79" s="61">
        <v>-8</v>
      </c>
      <c r="Q79" s="45">
        <v>4659</v>
      </c>
    </row>
    <row r="80" spans="1:17" s="62" customFormat="1" ht="12.75" customHeight="1">
      <c r="A80" s="35" t="s">
        <v>107</v>
      </c>
      <c r="B80" s="63">
        <v>191</v>
      </c>
      <c r="C80" s="60">
        <v>191</v>
      </c>
      <c r="D80" s="61">
        <v>0</v>
      </c>
      <c r="E80" s="56">
        <v>2468</v>
      </c>
      <c r="F80" s="57">
        <v>2468</v>
      </c>
      <c r="G80" s="58">
        <v>0</v>
      </c>
      <c r="H80" s="54">
        <v>0</v>
      </c>
      <c r="I80" s="57">
        <v>0</v>
      </c>
      <c r="J80" s="55">
        <v>0</v>
      </c>
      <c r="K80" s="56">
        <v>1257</v>
      </c>
      <c r="L80" s="57">
        <v>1257</v>
      </c>
      <c r="M80" s="58">
        <v>0</v>
      </c>
      <c r="N80" s="59">
        <v>254</v>
      </c>
      <c r="O80" s="60">
        <v>244</v>
      </c>
      <c r="P80" s="61">
        <v>-10</v>
      </c>
      <c r="Q80" s="45">
        <v>4496</v>
      </c>
    </row>
    <row r="81" spans="1:17" s="62" customFormat="1" ht="12.75" customHeight="1">
      <c r="A81" s="35" t="s">
        <v>108</v>
      </c>
      <c r="B81" s="63">
        <v>3</v>
      </c>
      <c r="C81" s="60">
        <v>3</v>
      </c>
      <c r="D81" s="61">
        <v>0</v>
      </c>
      <c r="E81" s="56">
        <v>41</v>
      </c>
      <c r="F81" s="57">
        <v>41</v>
      </c>
      <c r="G81" s="58">
        <v>0</v>
      </c>
      <c r="H81" s="54">
        <v>8</v>
      </c>
      <c r="I81" s="57">
        <v>8</v>
      </c>
      <c r="J81" s="55">
        <v>0</v>
      </c>
      <c r="K81" s="56">
        <v>700</v>
      </c>
      <c r="L81" s="57">
        <v>700</v>
      </c>
      <c r="M81" s="58">
        <v>0</v>
      </c>
      <c r="N81" s="59">
        <v>343</v>
      </c>
      <c r="O81" s="60">
        <v>258</v>
      </c>
      <c r="P81" s="61">
        <v>-85</v>
      </c>
      <c r="Q81" s="45">
        <v>5341</v>
      </c>
    </row>
    <row r="82" spans="1:17" s="62" customFormat="1" ht="12.75" customHeight="1">
      <c r="A82" s="35" t="s">
        <v>109</v>
      </c>
      <c r="B82" s="63">
        <v>193</v>
      </c>
      <c r="C82" s="60">
        <v>193</v>
      </c>
      <c r="D82" s="61">
        <v>0</v>
      </c>
      <c r="E82" s="56">
        <v>568</v>
      </c>
      <c r="F82" s="57">
        <v>568</v>
      </c>
      <c r="G82" s="58">
        <v>0</v>
      </c>
      <c r="H82" s="54">
        <v>0</v>
      </c>
      <c r="I82" s="57">
        <v>0</v>
      </c>
      <c r="J82" s="55">
        <v>0</v>
      </c>
      <c r="K82" s="56">
        <v>852</v>
      </c>
      <c r="L82" s="57">
        <v>852</v>
      </c>
      <c r="M82" s="58">
        <v>0</v>
      </c>
      <c r="N82" s="59">
        <v>174</v>
      </c>
      <c r="O82" s="60">
        <v>107</v>
      </c>
      <c r="P82" s="61">
        <v>-67</v>
      </c>
      <c r="Q82" s="45">
        <v>3827</v>
      </c>
    </row>
    <row r="83" spans="1:17" s="62" customFormat="1" ht="12.75" customHeight="1">
      <c r="A83" s="35" t="s">
        <v>110</v>
      </c>
      <c r="B83" s="63">
        <v>5</v>
      </c>
      <c r="C83" s="60">
        <v>5</v>
      </c>
      <c r="D83" s="61">
        <v>0</v>
      </c>
      <c r="E83" s="56">
        <v>4</v>
      </c>
      <c r="F83" s="57">
        <v>4</v>
      </c>
      <c r="G83" s="58">
        <v>0</v>
      </c>
      <c r="H83" s="54">
        <v>430</v>
      </c>
      <c r="I83" s="57">
        <v>430</v>
      </c>
      <c r="J83" s="55">
        <v>0</v>
      </c>
      <c r="K83" s="56">
        <v>124</v>
      </c>
      <c r="L83" s="57">
        <v>124</v>
      </c>
      <c r="M83" s="58">
        <v>0</v>
      </c>
      <c r="N83" s="59">
        <v>75</v>
      </c>
      <c r="O83" s="60">
        <v>75</v>
      </c>
      <c r="P83" s="61">
        <v>0</v>
      </c>
      <c r="Q83" s="45">
        <v>2704</v>
      </c>
    </row>
    <row r="84" spans="1:17" s="62" customFormat="1" ht="12.75" customHeight="1">
      <c r="A84" s="35" t="s">
        <v>111</v>
      </c>
      <c r="B84" s="63">
        <v>256</v>
      </c>
      <c r="C84" s="60">
        <v>256</v>
      </c>
      <c r="D84" s="61">
        <v>0</v>
      </c>
      <c r="E84" s="56">
        <v>0</v>
      </c>
      <c r="F84" s="57">
        <v>0</v>
      </c>
      <c r="G84" s="58">
        <v>0</v>
      </c>
      <c r="H84" s="54">
        <v>0</v>
      </c>
      <c r="I84" s="57">
        <v>0</v>
      </c>
      <c r="J84" s="55">
        <v>0</v>
      </c>
      <c r="K84" s="56">
        <v>2025</v>
      </c>
      <c r="L84" s="57">
        <v>2025</v>
      </c>
      <c r="M84" s="58">
        <v>0</v>
      </c>
      <c r="N84" s="59">
        <v>668</v>
      </c>
      <c r="O84" s="60">
        <v>505</v>
      </c>
      <c r="P84" s="61">
        <v>-163</v>
      </c>
      <c r="Q84" s="45">
        <v>4521</v>
      </c>
    </row>
    <row r="85" spans="1:17" s="62" customFormat="1" ht="12.75" customHeight="1">
      <c r="A85" s="35" t="s">
        <v>112</v>
      </c>
      <c r="B85" s="63">
        <v>399</v>
      </c>
      <c r="C85" s="60">
        <v>399</v>
      </c>
      <c r="D85" s="61">
        <v>0</v>
      </c>
      <c r="E85" s="56">
        <v>639</v>
      </c>
      <c r="F85" s="57">
        <v>639</v>
      </c>
      <c r="G85" s="58">
        <v>0</v>
      </c>
      <c r="H85" s="54">
        <v>0</v>
      </c>
      <c r="I85" s="57">
        <v>0</v>
      </c>
      <c r="J85" s="55">
        <v>0</v>
      </c>
      <c r="K85" s="56">
        <v>1636</v>
      </c>
      <c r="L85" s="57">
        <v>1636</v>
      </c>
      <c r="M85" s="58">
        <v>0</v>
      </c>
      <c r="N85" s="59">
        <v>444</v>
      </c>
      <c r="O85" s="60">
        <v>425</v>
      </c>
      <c r="P85" s="61">
        <v>-19</v>
      </c>
      <c r="Q85" s="45">
        <v>2502</v>
      </c>
    </row>
    <row r="86" spans="1:17" s="62" customFormat="1" ht="12.75" customHeight="1">
      <c r="A86" s="35" t="s">
        <v>113</v>
      </c>
      <c r="B86" s="63">
        <v>3</v>
      </c>
      <c r="C86" s="60">
        <v>3</v>
      </c>
      <c r="D86" s="61">
        <v>0</v>
      </c>
      <c r="E86" s="56">
        <v>212</v>
      </c>
      <c r="F86" s="57">
        <v>212</v>
      </c>
      <c r="G86" s="58">
        <v>0</v>
      </c>
      <c r="H86" s="54">
        <v>0</v>
      </c>
      <c r="I86" s="57">
        <v>0</v>
      </c>
      <c r="J86" s="55">
        <v>0</v>
      </c>
      <c r="K86" s="56">
        <v>324</v>
      </c>
      <c r="L86" s="57">
        <v>324</v>
      </c>
      <c r="M86" s="58">
        <v>0</v>
      </c>
      <c r="N86" s="59">
        <v>233</v>
      </c>
      <c r="O86" s="60">
        <v>209</v>
      </c>
      <c r="P86" s="61">
        <f>SUM(O86-N86)</f>
        <v>-24</v>
      </c>
      <c r="Q86" s="45">
        <v>2865</v>
      </c>
    </row>
    <row r="87" spans="1:17" s="81" customFormat="1" ht="12.75" customHeight="1" thickBot="1">
      <c r="A87" s="82" t="s">
        <v>37</v>
      </c>
      <c r="B87" s="67">
        <f>SUM(B71:B86)</f>
        <v>4471</v>
      </c>
      <c r="C87" s="68">
        <f>SUM(C71:C86)</f>
        <v>4471</v>
      </c>
      <c r="D87" s="69">
        <f>SUM(C87-B87)</f>
        <v>0</v>
      </c>
      <c r="E87" s="76">
        <f>SUM(E71:E86)</f>
        <v>7409</v>
      </c>
      <c r="F87" s="77">
        <f>SUM(F71:F86)</f>
        <v>7409</v>
      </c>
      <c r="G87" s="78">
        <f>SUM(F87-E87)</f>
        <v>0</v>
      </c>
      <c r="H87" s="73">
        <f>SUM(H71:H86)</f>
        <v>6154</v>
      </c>
      <c r="I87" s="77">
        <f>SUM(I71:I86)</f>
        <v>6154</v>
      </c>
      <c r="J87" s="75">
        <f>SUM(I87-H87)</f>
        <v>0</v>
      </c>
      <c r="K87" s="76">
        <f>SUM(K71:K86)</f>
        <v>13290</v>
      </c>
      <c r="L87" s="77">
        <f>SUM(L71:L86)</f>
        <v>13343</v>
      </c>
      <c r="M87" s="78">
        <f>SUM(L87-K87)</f>
        <v>53</v>
      </c>
      <c r="N87" s="79">
        <f>SUM(N71:N86)</f>
        <v>6308</v>
      </c>
      <c r="O87" s="68">
        <f>SUM(O71:O86)</f>
        <v>5613</v>
      </c>
      <c r="P87" s="69">
        <f>SUM(O87-N87)</f>
        <v>-695</v>
      </c>
      <c r="Q87" s="83">
        <f>SUM(Q71:Q86)</f>
        <v>59473</v>
      </c>
    </row>
    <row r="88" spans="1:17" ht="12.75" customHeight="1">
      <c r="A88" s="98" t="s">
        <v>38</v>
      </c>
      <c r="B88" s="25"/>
      <c r="C88" s="26"/>
      <c r="D88" s="27"/>
      <c r="E88" s="28"/>
      <c r="F88" s="29"/>
      <c r="G88" s="30"/>
      <c r="H88" s="31"/>
      <c r="I88" s="29"/>
      <c r="J88" s="32"/>
      <c r="K88" s="28"/>
      <c r="L88" s="29"/>
      <c r="M88" s="30"/>
      <c r="N88" s="33"/>
      <c r="O88" s="26"/>
      <c r="P88" s="27"/>
      <c r="Q88" s="34"/>
    </row>
    <row r="89" spans="1:17" ht="12.75" customHeight="1">
      <c r="A89" s="35" t="s">
        <v>39</v>
      </c>
      <c r="B89" s="36">
        <v>20</v>
      </c>
      <c r="C89" s="37">
        <v>20</v>
      </c>
      <c r="D89" s="38">
        <v>0</v>
      </c>
      <c r="E89" s="39">
        <v>71</v>
      </c>
      <c r="F89" s="40">
        <v>71</v>
      </c>
      <c r="G89" s="41">
        <v>0</v>
      </c>
      <c r="H89" s="42">
        <v>0</v>
      </c>
      <c r="I89" s="40">
        <v>0</v>
      </c>
      <c r="J89" s="43">
        <v>0</v>
      </c>
      <c r="K89" s="39">
        <v>269</v>
      </c>
      <c r="L89" s="40">
        <v>269</v>
      </c>
      <c r="M89" s="41">
        <v>0</v>
      </c>
      <c r="N89" s="44">
        <v>101</v>
      </c>
      <c r="O89" s="37">
        <v>112</v>
      </c>
      <c r="P89" s="38">
        <v>11</v>
      </c>
      <c r="Q89" s="45">
        <v>2351</v>
      </c>
    </row>
    <row r="90" spans="1:17" s="81" customFormat="1" ht="12.75" customHeight="1" thickBot="1">
      <c r="A90" s="99" t="s">
        <v>40</v>
      </c>
      <c r="B90" s="67">
        <v>20</v>
      </c>
      <c r="C90" s="68">
        <v>20</v>
      </c>
      <c r="D90" s="69">
        <v>0</v>
      </c>
      <c r="E90" s="76">
        <v>71</v>
      </c>
      <c r="F90" s="77">
        <v>71</v>
      </c>
      <c r="G90" s="78">
        <v>0</v>
      </c>
      <c r="H90" s="73">
        <v>0</v>
      </c>
      <c r="I90" s="77">
        <v>0</v>
      </c>
      <c r="J90" s="75">
        <v>0</v>
      </c>
      <c r="K90" s="76">
        <v>269</v>
      </c>
      <c r="L90" s="77">
        <v>269</v>
      </c>
      <c r="M90" s="78">
        <v>0</v>
      </c>
      <c r="N90" s="79">
        <v>101</v>
      </c>
      <c r="O90" s="68">
        <v>112</v>
      </c>
      <c r="P90" s="69">
        <v>11</v>
      </c>
      <c r="Q90" s="83">
        <v>2351</v>
      </c>
    </row>
    <row r="91" spans="1:17" ht="12.75" customHeight="1">
      <c r="A91" s="100" t="s">
        <v>41</v>
      </c>
      <c r="B91" s="25"/>
      <c r="C91" s="26"/>
      <c r="D91" s="27"/>
      <c r="E91" s="28"/>
      <c r="F91" s="29"/>
      <c r="G91" s="30"/>
      <c r="H91" s="31"/>
      <c r="I91" s="29"/>
      <c r="J91" s="32"/>
      <c r="K91" s="28"/>
      <c r="L91" s="29"/>
      <c r="M91" s="30"/>
      <c r="N91" s="33"/>
      <c r="O91" s="26"/>
      <c r="P91" s="27"/>
      <c r="Q91" s="34"/>
    </row>
    <row r="92" spans="1:18" ht="12.75" customHeight="1">
      <c r="A92" s="101" t="s">
        <v>42</v>
      </c>
      <c r="B92" s="39">
        <v>494</v>
      </c>
      <c r="C92" s="40">
        <v>494</v>
      </c>
      <c r="D92" s="43">
        <v>0</v>
      </c>
      <c r="E92" s="39">
        <v>7184</v>
      </c>
      <c r="F92" s="40">
        <v>1000</v>
      </c>
      <c r="G92" s="41">
        <v>-6184</v>
      </c>
      <c r="H92" s="42">
        <v>0</v>
      </c>
      <c r="I92" s="40">
        <v>0</v>
      </c>
      <c r="J92" s="43">
        <v>0</v>
      </c>
      <c r="K92" s="39">
        <v>9294</v>
      </c>
      <c r="L92" s="40">
        <v>1000</v>
      </c>
      <c r="M92" s="41">
        <v>-8294</v>
      </c>
      <c r="N92" s="44">
        <v>323</v>
      </c>
      <c r="O92" s="37">
        <v>109</v>
      </c>
      <c r="P92" s="38">
        <v>-214</v>
      </c>
      <c r="Q92" s="45">
        <v>8140</v>
      </c>
      <c r="R92" s="52"/>
    </row>
    <row r="93" spans="1:17" s="81" customFormat="1" ht="12.75" customHeight="1" thickBot="1">
      <c r="A93" s="99" t="s">
        <v>43</v>
      </c>
      <c r="B93" s="67">
        <v>494</v>
      </c>
      <c r="C93" s="68">
        <v>494</v>
      </c>
      <c r="D93" s="69">
        <v>0</v>
      </c>
      <c r="E93" s="76">
        <v>7184</v>
      </c>
      <c r="F93" s="77">
        <v>1000</v>
      </c>
      <c r="G93" s="78">
        <v>-6184</v>
      </c>
      <c r="H93" s="102">
        <v>0</v>
      </c>
      <c r="I93" s="74">
        <v>0</v>
      </c>
      <c r="J93" s="103">
        <v>0</v>
      </c>
      <c r="K93" s="104">
        <v>9294</v>
      </c>
      <c r="L93" s="74">
        <v>1000</v>
      </c>
      <c r="M93" s="105">
        <v>-8294</v>
      </c>
      <c r="N93" s="79">
        <v>323</v>
      </c>
      <c r="O93" s="68">
        <v>109</v>
      </c>
      <c r="P93" s="69">
        <v>-214</v>
      </c>
      <c r="Q93" s="83">
        <v>8140</v>
      </c>
    </row>
    <row r="94" spans="1:17" ht="12.75" customHeight="1">
      <c r="A94" s="98" t="s">
        <v>44</v>
      </c>
      <c r="B94" s="25"/>
      <c r="C94" s="26"/>
      <c r="D94" s="27"/>
      <c r="E94" s="28"/>
      <c r="F94" s="29"/>
      <c r="G94" s="30"/>
      <c r="H94" s="31"/>
      <c r="I94" s="29"/>
      <c r="J94" s="32"/>
      <c r="K94" s="28"/>
      <c r="L94" s="29"/>
      <c r="M94" s="30"/>
      <c r="N94" s="33"/>
      <c r="O94" s="26"/>
      <c r="P94" s="27"/>
      <c r="Q94" s="34"/>
    </row>
    <row r="95" spans="1:17" ht="12.75" customHeight="1">
      <c r="A95" s="106" t="s">
        <v>45</v>
      </c>
      <c r="B95" s="36">
        <v>0</v>
      </c>
      <c r="C95" s="37">
        <v>0</v>
      </c>
      <c r="D95" s="38">
        <v>0</v>
      </c>
      <c r="E95" s="39">
        <v>0</v>
      </c>
      <c r="F95" s="40">
        <v>0</v>
      </c>
      <c r="G95" s="41">
        <v>0</v>
      </c>
      <c r="H95" s="42">
        <v>20</v>
      </c>
      <c r="I95" s="40">
        <v>20</v>
      </c>
      <c r="J95" s="43">
        <v>0</v>
      </c>
      <c r="K95" s="39">
        <v>82</v>
      </c>
      <c r="L95" s="40">
        <v>82</v>
      </c>
      <c r="M95" s="41">
        <v>0</v>
      </c>
      <c r="N95" s="44">
        <v>10</v>
      </c>
      <c r="O95" s="37">
        <v>5</v>
      </c>
      <c r="P95" s="38">
        <v>-5</v>
      </c>
      <c r="Q95" s="45">
        <v>264</v>
      </c>
    </row>
    <row r="96" spans="1:17" ht="12.75" customHeight="1">
      <c r="A96" s="106" t="s">
        <v>121</v>
      </c>
      <c r="B96" s="36">
        <v>0</v>
      </c>
      <c r="C96" s="37">
        <v>0</v>
      </c>
      <c r="D96" s="38">
        <v>0</v>
      </c>
      <c r="E96" s="39">
        <v>1</v>
      </c>
      <c r="F96" s="40">
        <v>1</v>
      </c>
      <c r="G96" s="41">
        <v>0</v>
      </c>
      <c r="H96" s="42">
        <v>0</v>
      </c>
      <c r="I96" s="40">
        <v>0</v>
      </c>
      <c r="J96" s="43">
        <v>0</v>
      </c>
      <c r="K96" s="39">
        <v>2</v>
      </c>
      <c r="L96" s="40">
        <v>2</v>
      </c>
      <c r="M96" s="41">
        <v>0</v>
      </c>
      <c r="N96" s="44">
        <v>46</v>
      </c>
      <c r="O96" s="37">
        <v>40</v>
      </c>
      <c r="P96" s="38">
        <v>-6</v>
      </c>
      <c r="Q96" s="45">
        <v>429</v>
      </c>
    </row>
    <row r="97" spans="1:17" ht="12.75" customHeight="1">
      <c r="A97" s="106" t="s">
        <v>122</v>
      </c>
      <c r="B97" s="36">
        <v>0</v>
      </c>
      <c r="C97" s="37">
        <v>0</v>
      </c>
      <c r="D97" s="38">
        <v>0</v>
      </c>
      <c r="E97" s="39">
        <v>2</v>
      </c>
      <c r="F97" s="40">
        <v>2</v>
      </c>
      <c r="G97" s="41">
        <v>0</v>
      </c>
      <c r="H97" s="42">
        <v>0</v>
      </c>
      <c r="I97" s="40">
        <v>0</v>
      </c>
      <c r="J97" s="43">
        <v>0</v>
      </c>
      <c r="K97" s="39">
        <v>0</v>
      </c>
      <c r="L97" s="40">
        <v>0</v>
      </c>
      <c r="M97" s="41">
        <v>0</v>
      </c>
      <c r="N97" s="44">
        <v>4</v>
      </c>
      <c r="O97" s="37">
        <v>2</v>
      </c>
      <c r="P97" s="38">
        <v>-2</v>
      </c>
      <c r="Q97" s="45">
        <v>290</v>
      </c>
    </row>
    <row r="98" spans="1:17" ht="12.75" customHeight="1">
      <c r="A98" s="106" t="s">
        <v>123</v>
      </c>
      <c r="B98" s="36">
        <v>5</v>
      </c>
      <c r="C98" s="37">
        <v>5</v>
      </c>
      <c r="D98" s="38">
        <v>0</v>
      </c>
      <c r="E98" s="39">
        <v>41</v>
      </c>
      <c r="F98" s="40">
        <v>41</v>
      </c>
      <c r="G98" s="41">
        <v>0</v>
      </c>
      <c r="H98" s="42">
        <v>0</v>
      </c>
      <c r="I98" s="40">
        <v>0</v>
      </c>
      <c r="J98" s="43">
        <v>0</v>
      </c>
      <c r="K98" s="39">
        <v>142</v>
      </c>
      <c r="L98" s="40">
        <v>142</v>
      </c>
      <c r="M98" s="41">
        <v>0</v>
      </c>
      <c r="N98" s="44">
        <v>3</v>
      </c>
      <c r="O98" s="37">
        <v>0</v>
      </c>
      <c r="P98" s="38">
        <v>-3</v>
      </c>
      <c r="Q98" s="45">
        <v>493</v>
      </c>
    </row>
    <row r="99" spans="1:17" ht="12.75" customHeight="1">
      <c r="A99" s="106" t="s">
        <v>124</v>
      </c>
      <c r="B99" s="36">
        <v>0</v>
      </c>
      <c r="C99" s="37">
        <v>0</v>
      </c>
      <c r="D99" s="38">
        <v>0</v>
      </c>
      <c r="E99" s="39">
        <v>1</v>
      </c>
      <c r="F99" s="40">
        <v>1</v>
      </c>
      <c r="G99" s="41">
        <v>0</v>
      </c>
      <c r="H99" s="42">
        <v>0</v>
      </c>
      <c r="I99" s="40">
        <v>0</v>
      </c>
      <c r="J99" s="43">
        <v>0</v>
      </c>
      <c r="K99" s="39">
        <v>135</v>
      </c>
      <c r="L99" s="40">
        <v>135</v>
      </c>
      <c r="M99" s="41">
        <v>0</v>
      </c>
      <c r="N99" s="44">
        <v>22</v>
      </c>
      <c r="O99" s="37">
        <v>15</v>
      </c>
      <c r="P99" s="38">
        <v>-7</v>
      </c>
      <c r="Q99" s="45">
        <v>476</v>
      </c>
    </row>
    <row r="100" spans="1:17" s="81" customFormat="1" ht="12.75" customHeight="1" thickBot="1">
      <c r="A100" s="99" t="s">
        <v>46</v>
      </c>
      <c r="B100" s="67">
        <f>SUM(B95:B99)</f>
        <v>5</v>
      </c>
      <c r="C100" s="68">
        <f>SUM(C95:C99)</f>
        <v>5</v>
      </c>
      <c r="D100" s="69">
        <f>SUM(C100-B100)</f>
        <v>0</v>
      </c>
      <c r="E100" s="76">
        <f>SUM(E95:E99)</f>
        <v>45</v>
      </c>
      <c r="F100" s="77">
        <f>SUM(F95:F99)</f>
        <v>45</v>
      </c>
      <c r="G100" s="78">
        <f>SUM(F100-E100)</f>
        <v>0</v>
      </c>
      <c r="H100" s="73">
        <f>SUM(H95:H99)</f>
        <v>20</v>
      </c>
      <c r="I100" s="77">
        <f>SUM(I95:I99)</f>
        <v>20</v>
      </c>
      <c r="J100" s="75">
        <f>SUM(I100-H100)</f>
        <v>0</v>
      </c>
      <c r="K100" s="76">
        <f>SUM(K95:K99)</f>
        <v>361</v>
      </c>
      <c r="L100" s="77">
        <f>SUM(L95:L99)</f>
        <v>361</v>
      </c>
      <c r="M100" s="78">
        <f>SUM(L100-K100)</f>
        <v>0</v>
      </c>
      <c r="N100" s="79">
        <f>SUM(N95:N99)</f>
        <v>85</v>
      </c>
      <c r="O100" s="68">
        <f>SUM(O95:O99)</f>
        <v>62</v>
      </c>
      <c r="P100" s="69">
        <f>SUM(O100-N100)</f>
        <v>-23</v>
      </c>
      <c r="Q100" s="83">
        <f>SUM(Q95:Q99)</f>
        <v>1952</v>
      </c>
    </row>
    <row r="101" spans="1:17" ht="12.75" customHeight="1">
      <c r="A101" s="98" t="s">
        <v>47</v>
      </c>
      <c r="B101" s="25"/>
      <c r="C101" s="26"/>
      <c r="D101" s="27"/>
      <c r="E101" s="28"/>
      <c r="F101" s="29"/>
      <c r="G101" s="30"/>
      <c r="H101" s="31"/>
      <c r="I101" s="29"/>
      <c r="J101" s="32"/>
      <c r="K101" s="28"/>
      <c r="L101" s="29"/>
      <c r="M101" s="30"/>
      <c r="N101" s="33"/>
      <c r="O101" s="26"/>
      <c r="P101" s="27"/>
      <c r="Q101" s="34"/>
    </row>
    <row r="102" spans="1:17" ht="12.75" customHeight="1">
      <c r="A102" s="106" t="s">
        <v>98</v>
      </c>
      <c r="B102" s="36">
        <v>0</v>
      </c>
      <c r="C102" s="37">
        <v>0</v>
      </c>
      <c r="D102" s="38">
        <v>0</v>
      </c>
      <c r="E102" s="39">
        <v>193</v>
      </c>
      <c r="F102" s="40">
        <v>193</v>
      </c>
      <c r="G102" s="41">
        <v>0</v>
      </c>
      <c r="H102" s="42">
        <v>0</v>
      </c>
      <c r="I102" s="40">
        <v>0</v>
      </c>
      <c r="J102" s="43">
        <v>0</v>
      </c>
      <c r="K102" s="39">
        <v>492</v>
      </c>
      <c r="L102" s="40">
        <v>492</v>
      </c>
      <c r="M102" s="41">
        <v>0</v>
      </c>
      <c r="N102" s="44">
        <v>180</v>
      </c>
      <c r="O102" s="37">
        <v>163</v>
      </c>
      <c r="P102" s="38">
        <v>-17</v>
      </c>
      <c r="Q102" s="45">
        <v>2028</v>
      </c>
    </row>
    <row r="103" spans="1:17" s="81" customFormat="1" ht="12.75" customHeight="1" thickBot="1">
      <c r="A103" s="99" t="s">
        <v>48</v>
      </c>
      <c r="B103" s="67">
        <v>0</v>
      </c>
      <c r="C103" s="68">
        <v>0</v>
      </c>
      <c r="D103" s="69">
        <v>0</v>
      </c>
      <c r="E103" s="76">
        <v>193</v>
      </c>
      <c r="F103" s="77">
        <v>193</v>
      </c>
      <c r="G103" s="78">
        <v>0</v>
      </c>
      <c r="H103" s="73">
        <v>0</v>
      </c>
      <c r="I103" s="77">
        <v>0</v>
      </c>
      <c r="J103" s="75">
        <v>0</v>
      </c>
      <c r="K103" s="76">
        <v>492</v>
      </c>
      <c r="L103" s="77">
        <v>492</v>
      </c>
      <c r="M103" s="78">
        <v>0</v>
      </c>
      <c r="N103" s="79">
        <v>180</v>
      </c>
      <c r="O103" s="68">
        <v>163</v>
      </c>
      <c r="P103" s="69">
        <v>-17</v>
      </c>
      <c r="Q103" s="83">
        <v>2028</v>
      </c>
    </row>
    <row r="104" spans="1:17" ht="12.75" customHeight="1">
      <c r="A104" s="98" t="s">
        <v>49</v>
      </c>
      <c r="B104" s="25"/>
      <c r="C104" s="26"/>
      <c r="D104" s="27"/>
      <c r="E104" s="28"/>
      <c r="F104" s="29"/>
      <c r="G104" s="30"/>
      <c r="H104" s="31"/>
      <c r="I104" s="29"/>
      <c r="J104" s="32"/>
      <c r="K104" s="28"/>
      <c r="L104" s="29"/>
      <c r="M104" s="30"/>
      <c r="N104" s="33"/>
      <c r="O104" s="26"/>
      <c r="P104" s="27"/>
      <c r="Q104" s="34"/>
    </row>
    <row r="105" spans="1:17" ht="12.75" customHeight="1">
      <c r="A105" s="106" t="s">
        <v>50</v>
      </c>
      <c r="B105" s="36">
        <v>0</v>
      </c>
      <c r="C105" s="37">
        <v>0</v>
      </c>
      <c r="D105" s="38">
        <v>0</v>
      </c>
      <c r="E105" s="39">
        <v>0</v>
      </c>
      <c r="F105" s="40">
        <v>0</v>
      </c>
      <c r="G105" s="41">
        <v>0</v>
      </c>
      <c r="H105" s="42">
        <v>164</v>
      </c>
      <c r="I105" s="40">
        <v>164</v>
      </c>
      <c r="J105" s="43">
        <v>0</v>
      </c>
      <c r="K105" s="39">
        <v>93</v>
      </c>
      <c r="L105" s="40">
        <v>93</v>
      </c>
      <c r="M105" s="41">
        <v>0</v>
      </c>
      <c r="N105" s="44">
        <v>41</v>
      </c>
      <c r="O105" s="37">
        <v>41</v>
      </c>
      <c r="P105" s="38">
        <v>0</v>
      </c>
      <c r="Q105" s="45">
        <v>194</v>
      </c>
    </row>
    <row r="106" spans="1:17" ht="12.75" customHeight="1">
      <c r="A106" s="106" t="s">
        <v>51</v>
      </c>
      <c r="B106" s="36">
        <v>0</v>
      </c>
      <c r="C106" s="37">
        <v>0</v>
      </c>
      <c r="D106" s="38">
        <v>0</v>
      </c>
      <c r="E106" s="39">
        <v>236</v>
      </c>
      <c r="F106" s="40">
        <v>236</v>
      </c>
      <c r="G106" s="41">
        <v>0</v>
      </c>
      <c r="H106" s="42">
        <v>0</v>
      </c>
      <c r="I106" s="40">
        <v>0</v>
      </c>
      <c r="J106" s="43">
        <v>0</v>
      </c>
      <c r="K106" s="39">
        <v>0</v>
      </c>
      <c r="L106" s="40">
        <v>0</v>
      </c>
      <c r="M106" s="41">
        <v>0</v>
      </c>
      <c r="N106" s="44">
        <v>30</v>
      </c>
      <c r="O106" s="37">
        <v>30</v>
      </c>
      <c r="P106" s="38">
        <v>0</v>
      </c>
      <c r="Q106" s="45">
        <v>349</v>
      </c>
    </row>
    <row r="107" spans="1:17" s="81" customFormat="1" ht="12.75" customHeight="1" thickBot="1">
      <c r="A107" s="99" t="s">
        <v>52</v>
      </c>
      <c r="B107" s="67">
        <f aca="true" t="shared" si="1" ref="B107:Q107">SUM(B105:B106)</f>
        <v>0</v>
      </c>
      <c r="C107" s="68">
        <f t="shared" si="1"/>
        <v>0</v>
      </c>
      <c r="D107" s="69">
        <f t="shared" si="1"/>
        <v>0</v>
      </c>
      <c r="E107" s="76">
        <f t="shared" si="1"/>
        <v>236</v>
      </c>
      <c r="F107" s="77">
        <f t="shared" si="1"/>
        <v>236</v>
      </c>
      <c r="G107" s="78">
        <f t="shared" si="1"/>
        <v>0</v>
      </c>
      <c r="H107" s="73">
        <f t="shared" si="1"/>
        <v>164</v>
      </c>
      <c r="I107" s="77">
        <f t="shared" si="1"/>
        <v>164</v>
      </c>
      <c r="J107" s="75">
        <f t="shared" si="1"/>
        <v>0</v>
      </c>
      <c r="K107" s="76">
        <f t="shared" si="1"/>
        <v>93</v>
      </c>
      <c r="L107" s="77">
        <f t="shared" si="1"/>
        <v>93</v>
      </c>
      <c r="M107" s="78">
        <f t="shared" si="1"/>
        <v>0</v>
      </c>
      <c r="N107" s="79">
        <f t="shared" si="1"/>
        <v>71</v>
      </c>
      <c r="O107" s="68">
        <f t="shared" si="1"/>
        <v>71</v>
      </c>
      <c r="P107" s="69">
        <f t="shared" si="1"/>
        <v>0</v>
      </c>
      <c r="Q107" s="83">
        <f t="shared" si="1"/>
        <v>543</v>
      </c>
    </row>
    <row r="108" spans="1:17" ht="12.75" customHeight="1">
      <c r="A108" s="98" t="s">
        <v>53</v>
      </c>
      <c r="B108" s="25"/>
      <c r="C108" s="26"/>
      <c r="D108" s="27"/>
      <c r="E108" s="28"/>
      <c r="F108" s="29"/>
      <c r="G108" s="30"/>
      <c r="H108" s="31"/>
      <c r="I108" s="29"/>
      <c r="J108" s="32"/>
      <c r="K108" s="28"/>
      <c r="L108" s="29"/>
      <c r="M108" s="30"/>
      <c r="N108" s="33"/>
      <c r="O108" s="26"/>
      <c r="P108" s="27"/>
      <c r="Q108" s="34"/>
    </row>
    <row r="109" spans="1:17" ht="12.75" customHeight="1">
      <c r="A109" s="107" t="s">
        <v>54</v>
      </c>
      <c r="B109" s="36">
        <v>10</v>
      </c>
      <c r="C109" s="37">
        <v>10</v>
      </c>
      <c r="D109" s="38">
        <v>0</v>
      </c>
      <c r="E109" s="39">
        <v>105</v>
      </c>
      <c r="F109" s="40">
        <v>105</v>
      </c>
      <c r="G109" s="41">
        <v>0</v>
      </c>
      <c r="H109" s="42">
        <v>0</v>
      </c>
      <c r="I109" s="40">
        <v>0</v>
      </c>
      <c r="J109" s="43">
        <v>0</v>
      </c>
      <c r="K109" s="39">
        <v>203</v>
      </c>
      <c r="L109" s="40">
        <v>203</v>
      </c>
      <c r="M109" s="41">
        <v>0</v>
      </c>
      <c r="N109" s="44">
        <v>176</v>
      </c>
      <c r="O109" s="37">
        <v>174</v>
      </c>
      <c r="P109" s="38">
        <v>-2</v>
      </c>
      <c r="Q109" s="45">
        <v>1146</v>
      </c>
    </row>
    <row r="110" spans="1:17" ht="12.75" customHeight="1">
      <c r="A110" s="35" t="s">
        <v>55</v>
      </c>
      <c r="B110" s="36">
        <v>0</v>
      </c>
      <c r="C110" s="37">
        <v>0</v>
      </c>
      <c r="D110" s="38">
        <v>0</v>
      </c>
      <c r="E110" s="39">
        <v>0</v>
      </c>
      <c r="F110" s="40">
        <v>0</v>
      </c>
      <c r="G110" s="41">
        <v>0</v>
      </c>
      <c r="H110" s="42">
        <v>0</v>
      </c>
      <c r="I110" s="40">
        <v>0</v>
      </c>
      <c r="J110" s="43">
        <v>0</v>
      </c>
      <c r="K110" s="39">
        <v>0</v>
      </c>
      <c r="L110" s="40">
        <v>0</v>
      </c>
      <c r="M110" s="41">
        <v>0</v>
      </c>
      <c r="N110" s="44">
        <v>5</v>
      </c>
      <c r="O110" s="37">
        <v>5</v>
      </c>
      <c r="P110" s="38">
        <v>0</v>
      </c>
      <c r="Q110" s="45">
        <v>486</v>
      </c>
    </row>
    <row r="111" spans="1:17" ht="12.75" customHeight="1">
      <c r="A111" s="35" t="s">
        <v>56</v>
      </c>
      <c r="B111" s="36">
        <v>0</v>
      </c>
      <c r="C111" s="37">
        <v>0</v>
      </c>
      <c r="D111" s="38">
        <v>0</v>
      </c>
      <c r="E111" s="39">
        <v>0</v>
      </c>
      <c r="F111" s="40">
        <v>0</v>
      </c>
      <c r="G111" s="41">
        <v>0</v>
      </c>
      <c r="H111" s="42">
        <v>0</v>
      </c>
      <c r="I111" s="40">
        <v>0</v>
      </c>
      <c r="J111" s="43">
        <v>0</v>
      </c>
      <c r="K111" s="39">
        <v>91</v>
      </c>
      <c r="L111" s="40">
        <v>91</v>
      </c>
      <c r="M111" s="41">
        <v>0</v>
      </c>
      <c r="N111" s="44">
        <v>69</v>
      </c>
      <c r="O111" s="37">
        <v>69</v>
      </c>
      <c r="P111" s="38">
        <v>0</v>
      </c>
      <c r="Q111" s="45">
        <v>780</v>
      </c>
    </row>
    <row r="112" spans="1:17" ht="12.75" customHeight="1" thickBot="1">
      <c r="A112" s="46" t="s">
        <v>57</v>
      </c>
      <c r="B112" s="36">
        <f>SUM(B109:B111)</f>
        <v>10</v>
      </c>
      <c r="C112" s="37">
        <f>SUM(C109:C111)</f>
        <v>10</v>
      </c>
      <c r="D112" s="38">
        <v>0</v>
      </c>
      <c r="E112" s="39">
        <f>SUM(E109:E111)</f>
        <v>105</v>
      </c>
      <c r="F112" s="40">
        <f>SUM(F109:F111)</f>
        <v>105</v>
      </c>
      <c r="G112" s="41">
        <v>0</v>
      </c>
      <c r="H112" s="42">
        <f>SUM(H109:H111)</f>
        <v>0</v>
      </c>
      <c r="I112" s="40">
        <f>SUM(I109:I111)</f>
        <v>0</v>
      </c>
      <c r="J112" s="43">
        <v>0</v>
      </c>
      <c r="K112" s="39">
        <f>SUM(K109:K111)</f>
        <v>294</v>
      </c>
      <c r="L112" s="40">
        <f>SUM(L109:L111)</f>
        <v>294</v>
      </c>
      <c r="M112" s="41">
        <v>0</v>
      </c>
      <c r="N112" s="44">
        <f>SUM(N109:N111)</f>
        <v>250</v>
      </c>
      <c r="O112" s="37">
        <f>SUM(O109:O111)</f>
        <v>248</v>
      </c>
      <c r="P112" s="38">
        <f>SUM(P109:P111)</f>
        <v>-2</v>
      </c>
      <c r="Q112" s="45">
        <f>SUM(Q109:Q111)</f>
        <v>2412</v>
      </c>
    </row>
    <row r="113" spans="1:17" ht="12.75" customHeight="1">
      <c r="A113" s="108" t="s">
        <v>58</v>
      </c>
      <c r="B113" s="109"/>
      <c r="C113" s="110"/>
      <c r="D113" s="111"/>
      <c r="E113" s="109"/>
      <c r="F113" s="110"/>
      <c r="G113" s="112"/>
      <c r="H113" s="113"/>
      <c r="I113" s="110"/>
      <c r="J113" s="112"/>
      <c r="K113" s="109"/>
      <c r="L113" s="110"/>
      <c r="M113" s="112"/>
      <c r="N113" s="109"/>
      <c r="O113" s="110"/>
      <c r="P113" s="111"/>
      <c r="Q113" s="114"/>
    </row>
    <row r="114" spans="1:17" ht="12.75" customHeight="1">
      <c r="A114" s="115" t="s">
        <v>59</v>
      </c>
      <c r="B114" s="116">
        <v>9</v>
      </c>
      <c r="C114" s="117">
        <v>9</v>
      </c>
      <c r="D114" s="118">
        <v>0</v>
      </c>
      <c r="E114" s="116">
        <v>200</v>
      </c>
      <c r="F114" s="117">
        <v>200</v>
      </c>
      <c r="G114" s="119">
        <v>0</v>
      </c>
      <c r="H114" s="120">
        <v>2119</v>
      </c>
      <c r="I114" s="117">
        <v>2119</v>
      </c>
      <c r="J114" s="119">
        <v>0</v>
      </c>
      <c r="K114" s="116">
        <v>204</v>
      </c>
      <c r="L114" s="117">
        <v>204</v>
      </c>
      <c r="M114" s="119">
        <v>0</v>
      </c>
      <c r="N114" s="116">
        <v>43</v>
      </c>
      <c r="O114" s="117">
        <v>39</v>
      </c>
      <c r="P114" s="118">
        <v>-4</v>
      </c>
      <c r="Q114" s="121">
        <v>1220</v>
      </c>
    </row>
    <row r="115" spans="1:17" s="129" customFormat="1" ht="12.75" customHeight="1" thickBot="1">
      <c r="A115" s="122" t="s">
        <v>60</v>
      </c>
      <c r="B115" s="123">
        <v>9</v>
      </c>
      <c r="C115" s="124">
        <v>9</v>
      </c>
      <c r="D115" s="125">
        <v>0</v>
      </c>
      <c r="E115" s="123">
        <v>200</v>
      </c>
      <c r="F115" s="124">
        <v>200</v>
      </c>
      <c r="G115" s="126">
        <v>0</v>
      </c>
      <c r="H115" s="127">
        <v>2119</v>
      </c>
      <c r="I115" s="124">
        <v>2119</v>
      </c>
      <c r="J115" s="126">
        <v>0</v>
      </c>
      <c r="K115" s="123">
        <v>204</v>
      </c>
      <c r="L115" s="124">
        <v>204</v>
      </c>
      <c r="M115" s="126">
        <v>0</v>
      </c>
      <c r="N115" s="123">
        <v>43</v>
      </c>
      <c r="O115" s="124">
        <v>39</v>
      </c>
      <c r="P115" s="125">
        <v>-4</v>
      </c>
      <c r="Q115" s="128">
        <v>1220</v>
      </c>
    </row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 thickBot="1"/>
    <row r="126" spans="1:17" ht="12.75" customHeight="1" thickBot="1">
      <c r="A126" s="189" t="s">
        <v>5</v>
      </c>
      <c r="B126" s="183" t="s">
        <v>31</v>
      </c>
      <c r="C126" s="184"/>
      <c r="D126" s="185"/>
      <c r="E126" s="180" t="s">
        <v>7</v>
      </c>
      <c r="F126" s="181"/>
      <c r="G126" s="182"/>
      <c r="H126" s="180" t="s">
        <v>32</v>
      </c>
      <c r="I126" s="181"/>
      <c r="J126" s="182"/>
      <c r="K126" s="180" t="s">
        <v>33</v>
      </c>
      <c r="L126" s="181"/>
      <c r="M126" s="182"/>
      <c r="N126" s="183" t="s">
        <v>34</v>
      </c>
      <c r="O126" s="184"/>
      <c r="P126" s="185"/>
      <c r="Q126" s="186" t="s">
        <v>11</v>
      </c>
    </row>
    <row r="127" spans="1:17" s="23" customFormat="1" ht="48.75" customHeight="1" thickBot="1">
      <c r="A127" s="190"/>
      <c r="B127" s="14" t="s">
        <v>12</v>
      </c>
      <c r="C127" s="15" t="s">
        <v>13</v>
      </c>
      <c r="D127" s="22" t="s">
        <v>14</v>
      </c>
      <c r="E127" s="84" t="s">
        <v>12</v>
      </c>
      <c r="F127" s="85" t="s">
        <v>13</v>
      </c>
      <c r="G127" s="86" t="s">
        <v>14</v>
      </c>
      <c r="H127" s="20" t="s">
        <v>12</v>
      </c>
      <c r="I127" s="18" t="s">
        <v>13</v>
      </c>
      <c r="J127" s="19" t="s">
        <v>14</v>
      </c>
      <c r="K127" s="20" t="s">
        <v>12</v>
      </c>
      <c r="L127" s="18" t="s">
        <v>13</v>
      </c>
      <c r="M127" s="19" t="s">
        <v>14</v>
      </c>
      <c r="N127" s="21" t="s">
        <v>12</v>
      </c>
      <c r="O127" s="15" t="s">
        <v>13</v>
      </c>
      <c r="P127" s="22" t="s">
        <v>14</v>
      </c>
      <c r="Q127" s="187"/>
    </row>
    <row r="128" spans="1:17" ht="12.75" customHeight="1">
      <c r="A128" s="98" t="s">
        <v>61</v>
      </c>
      <c r="B128" s="25"/>
      <c r="C128" s="26"/>
      <c r="D128" s="27"/>
      <c r="E128" s="28"/>
      <c r="F128" s="29"/>
      <c r="G128" s="30"/>
      <c r="H128" s="31"/>
      <c r="I128" s="29"/>
      <c r="J128" s="32"/>
      <c r="K128" s="28"/>
      <c r="L128" s="29"/>
      <c r="M128" s="30"/>
      <c r="N128" s="33"/>
      <c r="O128" s="26"/>
      <c r="P128" s="27"/>
      <c r="Q128" s="34"/>
    </row>
    <row r="129" spans="1:17" ht="12.75" customHeight="1">
      <c r="A129" s="107" t="s">
        <v>129</v>
      </c>
      <c r="B129" s="36">
        <v>0</v>
      </c>
      <c r="C129" s="37">
        <v>0</v>
      </c>
      <c r="D129" s="38">
        <v>0</v>
      </c>
      <c r="E129" s="39">
        <v>228</v>
      </c>
      <c r="F129" s="40">
        <v>228</v>
      </c>
      <c r="G129" s="41">
        <v>0</v>
      </c>
      <c r="H129" s="42">
        <v>0</v>
      </c>
      <c r="I129" s="40">
        <v>0</v>
      </c>
      <c r="J129" s="43">
        <v>0</v>
      </c>
      <c r="K129" s="39">
        <v>73</v>
      </c>
      <c r="L129" s="40">
        <v>73</v>
      </c>
      <c r="M129" s="41">
        <v>0</v>
      </c>
      <c r="N129" s="44">
        <v>176</v>
      </c>
      <c r="O129" s="37">
        <v>2</v>
      </c>
      <c r="P129" s="38">
        <v>-174</v>
      </c>
      <c r="Q129" s="45">
        <v>274</v>
      </c>
    </row>
    <row r="130" spans="1:17" ht="12.75" customHeight="1">
      <c r="A130" s="35" t="s">
        <v>126</v>
      </c>
      <c r="B130" s="36">
        <v>3</v>
      </c>
      <c r="C130" s="37">
        <v>3</v>
      </c>
      <c r="D130" s="38">
        <v>0</v>
      </c>
      <c r="E130" s="39">
        <v>26</v>
      </c>
      <c r="F130" s="40">
        <v>26</v>
      </c>
      <c r="G130" s="41">
        <v>0</v>
      </c>
      <c r="H130" s="42">
        <v>0</v>
      </c>
      <c r="I130" s="40">
        <v>0</v>
      </c>
      <c r="J130" s="43">
        <v>0</v>
      </c>
      <c r="K130" s="39">
        <v>292</v>
      </c>
      <c r="L130" s="40">
        <v>292</v>
      </c>
      <c r="M130" s="41">
        <v>0</v>
      </c>
      <c r="N130" s="44">
        <v>22</v>
      </c>
      <c r="O130" s="37">
        <v>10</v>
      </c>
      <c r="P130" s="38">
        <v>-12</v>
      </c>
      <c r="Q130" s="45">
        <v>397</v>
      </c>
    </row>
    <row r="131" spans="1:17" ht="12.75" customHeight="1">
      <c r="A131" s="35" t="s">
        <v>127</v>
      </c>
      <c r="B131" s="36">
        <v>0</v>
      </c>
      <c r="C131" s="37">
        <v>0</v>
      </c>
      <c r="D131" s="38">
        <v>0</v>
      </c>
      <c r="E131" s="39">
        <v>0</v>
      </c>
      <c r="F131" s="40">
        <v>0</v>
      </c>
      <c r="G131" s="41">
        <v>0</v>
      </c>
      <c r="H131" s="42">
        <v>0</v>
      </c>
      <c r="I131" s="40">
        <v>0</v>
      </c>
      <c r="J131" s="43">
        <v>0</v>
      </c>
      <c r="K131" s="39">
        <v>0</v>
      </c>
      <c r="L131" s="40">
        <v>0</v>
      </c>
      <c r="M131" s="41">
        <v>0</v>
      </c>
      <c r="N131" s="44">
        <v>0</v>
      </c>
      <c r="O131" s="37">
        <v>0</v>
      </c>
      <c r="P131" s="38">
        <v>0</v>
      </c>
      <c r="Q131" s="45">
        <v>0</v>
      </c>
    </row>
    <row r="132" spans="1:17" ht="12.75" customHeight="1">
      <c r="A132" s="35" t="s">
        <v>128</v>
      </c>
      <c r="B132" s="36">
        <v>0</v>
      </c>
      <c r="C132" s="37">
        <v>0</v>
      </c>
      <c r="D132" s="38">
        <v>0</v>
      </c>
      <c r="E132" s="39">
        <v>0</v>
      </c>
      <c r="F132" s="40">
        <v>0</v>
      </c>
      <c r="G132" s="41">
        <v>0</v>
      </c>
      <c r="H132" s="42">
        <v>8</v>
      </c>
      <c r="I132" s="40">
        <v>8</v>
      </c>
      <c r="J132" s="43">
        <v>0</v>
      </c>
      <c r="K132" s="39">
        <v>106</v>
      </c>
      <c r="L132" s="40">
        <v>106</v>
      </c>
      <c r="M132" s="41">
        <v>0</v>
      </c>
      <c r="N132" s="44">
        <v>44</v>
      </c>
      <c r="O132" s="37">
        <v>44</v>
      </c>
      <c r="P132" s="38">
        <v>0</v>
      </c>
      <c r="Q132" s="45">
        <v>276</v>
      </c>
    </row>
    <row r="133" spans="1:17" ht="12.75" customHeight="1" thickBot="1">
      <c r="A133" s="46" t="s">
        <v>62</v>
      </c>
      <c r="B133" s="130">
        <f>SUM(B129:B132)</f>
        <v>3</v>
      </c>
      <c r="C133" s="131">
        <f aca="true" t="shared" si="2" ref="C133:Q133">SUM(C129:C132)</f>
        <v>3</v>
      </c>
      <c r="D133" s="132">
        <f t="shared" si="2"/>
        <v>0</v>
      </c>
      <c r="E133" s="104">
        <f t="shared" si="2"/>
        <v>254</v>
      </c>
      <c r="F133" s="74">
        <f t="shared" si="2"/>
        <v>254</v>
      </c>
      <c r="G133" s="105">
        <f t="shared" si="2"/>
        <v>0</v>
      </c>
      <c r="H133" s="102">
        <f t="shared" si="2"/>
        <v>8</v>
      </c>
      <c r="I133" s="74">
        <f t="shared" si="2"/>
        <v>8</v>
      </c>
      <c r="J133" s="103">
        <f t="shared" si="2"/>
        <v>0</v>
      </c>
      <c r="K133" s="104">
        <f t="shared" si="2"/>
        <v>471</v>
      </c>
      <c r="L133" s="74">
        <f t="shared" si="2"/>
        <v>471</v>
      </c>
      <c r="M133" s="105">
        <f t="shared" si="2"/>
        <v>0</v>
      </c>
      <c r="N133" s="133">
        <f t="shared" si="2"/>
        <v>242</v>
      </c>
      <c r="O133" s="131">
        <f>SUM(O129:O132)</f>
        <v>56</v>
      </c>
      <c r="P133" s="132">
        <f>SUM(O133-N133)</f>
        <v>-186</v>
      </c>
      <c r="Q133" s="134">
        <f t="shared" si="2"/>
        <v>947</v>
      </c>
    </row>
    <row r="134" spans="1:17" ht="12.75" customHeight="1">
      <c r="A134" s="98" t="s">
        <v>63</v>
      </c>
      <c r="B134" s="135"/>
      <c r="C134" s="136"/>
      <c r="D134" s="137"/>
      <c r="E134" s="47"/>
      <c r="F134" s="48"/>
      <c r="G134" s="49"/>
      <c r="H134" s="138"/>
      <c r="I134" s="48"/>
      <c r="J134" s="139"/>
      <c r="K134" s="47"/>
      <c r="L134" s="48"/>
      <c r="M134" s="49"/>
      <c r="N134" s="140"/>
      <c r="O134" s="136"/>
      <c r="P134" s="137"/>
      <c r="Q134" s="141"/>
    </row>
    <row r="135" spans="1:17" ht="12.75" customHeight="1">
      <c r="A135" s="106" t="s">
        <v>64</v>
      </c>
      <c r="B135" s="36">
        <v>23</v>
      </c>
      <c r="C135" s="37">
        <v>23</v>
      </c>
      <c r="D135" s="38">
        <v>0</v>
      </c>
      <c r="E135" s="39">
        <v>40</v>
      </c>
      <c r="F135" s="40">
        <v>40</v>
      </c>
      <c r="G135" s="41">
        <v>0</v>
      </c>
      <c r="H135" s="42">
        <v>105</v>
      </c>
      <c r="I135" s="40">
        <v>105</v>
      </c>
      <c r="J135" s="43">
        <v>0</v>
      </c>
      <c r="K135" s="39">
        <v>147</v>
      </c>
      <c r="L135" s="40">
        <v>147</v>
      </c>
      <c r="M135" s="41">
        <v>0</v>
      </c>
      <c r="N135" s="44">
        <v>39</v>
      </c>
      <c r="O135" s="37">
        <v>31</v>
      </c>
      <c r="P135" s="38">
        <v>-8</v>
      </c>
      <c r="Q135" s="45">
        <v>952</v>
      </c>
    </row>
    <row r="136" spans="1:17" ht="12.75" customHeight="1">
      <c r="A136" s="106" t="s">
        <v>65</v>
      </c>
      <c r="B136" s="36">
        <v>6</v>
      </c>
      <c r="C136" s="37">
        <v>6</v>
      </c>
      <c r="D136" s="38">
        <v>0</v>
      </c>
      <c r="E136" s="39">
        <v>58</v>
      </c>
      <c r="F136" s="40">
        <v>58</v>
      </c>
      <c r="G136" s="41">
        <v>0</v>
      </c>
      <c r="H136" s="42">
        <v>0</v>
      </c>
      <c r="I136" s="40">
        <v>0</v>
      </c>
      <c r="J136" s="43">
        <v>0</v>
      </c>
      <c r="K136" s="39">
        <v>149</v>
      </c>
      <c r="L136" s="40">
        <v>149</v>
      </c>
      <c r="M136" s="41">
        <v>0</v>
      </c>
      <c r="N136" s="44">
        <v>233</v>
      </c>
      <c r="O136" s="37">
        <v>209</v>
      </c>
      <c r="P136" s="38">
        <v>-24</v>
      </c>
      <c r="Q136" s="45">
        <v>388</v>
      </c>
    </row>
    <row r="137" spans="1:17" ht="12.75" customHeight="1">
      <c r="A137" s="106" t="s">
        <v>66</v>
      </c>
      <c r="B137" s="36">
        <v>92</v>
      </c>
      <c r="C137" s="37">
        <v>92</v>
      </c>
      <c r="D137" s="38">
        <v>0</v>
      </c>
      <c r="E137" s="39">
        <v>215</v>
      </c>
      <c r="F137" s="40">
        <v>215</v>
      </c>
      <c r="G137" s="41">
        <v>0</v>
      </c>
      <c r="H137" s="42">
        <v>323</v>
      </c>
      <c r="I137" s="40">
        <v>323</v>
      </c>
      <c r="J137" s="43">
        <v>0</v>
      </c>
      <c r="K137" s="39">
        <v>440</v>
      </c>
      <c r="L137" s="40">
        <v>440</v>
      </c>
      <c r="M137" s="41">
        <v>0</v>
      </c>
      <c r="N137" s="44">
        <v>74</v>
      </c>
      <c r="O137" s="37">
        <v>64</v>
      </c>
      <c r="P137" s="38">
        <v>-10</v>
      </c>
      <c r="Q137" s="45">
        <v>459</v>
      </c>
    </row>
    <row r="138" spans="1:17" ht="12.75" customHeight="1">
      <c r="A138" s="106" t="s">
        <v>67</v>
      </c>
      <c r="B138" s="36">
        <v>8</v>
      </c>
      <c r="C138" s="37">
        <v>8</v>
      </c>
      <c r="D138" s="38">
        <v>0</v>
      </c>
      <c r="E138" s="39">
        <v>0</v>
      </c>
      <c r="F138" s="40">
        <v>0</v>
      </c>
      <c r="G138" s="41">
        <v>0</v>
      </c>
      <c r="H138" s="42">
        <v>87</v>
      </c>
      <c r="I138" s="40">
        <v>87</v>
      </c>
      <c r="J138" s="43">
        <v>0</v>
      </c>
      <c r="K138" s="39">
        <v>306</v>
      </c>
      <c r="L138" s="40">
        <v>306</v>
      </c>
      <c r="M138" s="41">
        <v>0</v>
      </c>
      <c r="N138" s="44">
        <v>61</v>
      </c>
      <c r="O138" s="37">
        <v>61</v>
      </c>
      <c r="P138" s="38">
        <v>0</v>
      </c>
      <c r="Q138" s="45">
        <v>1063</v>
      </c>
    </row>
    <row r="139" spans="1:17" ht="12.75" customHeight="1">
      <c r="A139" s="106" t="s">
        <v>125</v>
      </c>
      <c r="B139" s="36">
        <v>2</v>
      </c>
      <c r="C139" s="37">
        <v>2</v>
      </c>
      <c r="D139" s="38">
        <v>0</v>
      </c>
      <c r="E139" s="39">
        <v>2</v>
      </c>
      <c r="F139" s="40">
        <v>2</v>
      </c>
      <c r="G139" s="41">
        <v>0</v>
      </c>
      <c r="H139" s="42">
        <v>148</v>
      </c>
      <c r="I139" s="40">
        <v>148</v>
      </c>
      <c r="J139" s="43">
        <v>0</v>
      </c>
      <c r="K139" s="39">
        <v>392</v>
      </c>
      <c r="L139" s="40">
        <v>392</v>
      </c>
      <c r="M139" s="41">
        <v>0</v>
      </c>
      <c r="N139" s="44">
        <v>181</v>
      </c>
      <c r="O139" s="37">
        <v>181</v>
      </c>
      <c r="P139" s="38">
        <v>0</v>
      </c>
      <c r="Q139" s="45">
        <v>542</v>
      </c>
    </row>
    <row r="140" spans="1:17" ht="12.75" customHeight="1">
      <c r="A140" s="106" t="s">
        <v>68</v>
      </c>
      <c r="B140" s="36">
        <v>0</v>
      </c>
      <c r="C140" s="37">
        <v>0</v>
      </c>
      <c r="D140" s="38">
        <v>0</v>
      </c>
      <c r="E140" s="39">
        <v>4</v>
      </c>
      <c r="F140" s="40">
        <v>4</v>
      </c>
      <c r="G140" s="41">
        <v>0</v>
      </c>
      <c r="H140" s="42">
        <v>248</v>
      </c>
      <c r="I140" s="40">
        <v>248</v>
      </c>
      <c r="J140" s="43">
        <v>0</v>
      </c>
      <c r="K140" s="39">
        <v>302</v>
      </c>
      <c r="L140" s="40">
        <v>302</v>
      </c>
      <c r="M140" s="41">
        <v>0</v>
      </c>
      <c r="N140" s="44">
        <v>45</v>
      </c>
      <c r="O140" s="37">
        <v>45</v>
      </c>
      <c r="P140" s="38">
        <v>0</v>
      </c>
      <c r="Q140" s="45">
        <v>331</v>
      </c>
    </row>
    <row r="141" spans="1:17" ht="12.75" customHeight="1">
      <c r="A141" s="106" t="s">
        <v>69</v>
      </c>
      <c r="B141" s="36">
        <v>0</v>
      </c>
      <c r="C141" s="37">
        <v>1</v>
      </c>
      <c r="D141" s="38">
        <v>1</v>
      </c>
      <c r="E141" s="39">
        <v>3</v>
      </c>
      <c r="F141" s="40">
        <v>3</v>
      </c>
      <c r="G141" s="41">
        <v>0</v>
      </c>
      <c r="H141" s="42">
        <v>175</v>
      </c>
      <c r="I141" s="40">
        <v>175</v>
      </c>
      <c r="J141" s="43">
        <v>0</v>
      </c>
      <c r="K141" s="39">
        <v>670</v>
      </c>
      <c r="L141" s="40">
        <v>670</v>
      </c>
      <c r="M141" s="41">
        <v>0</v>
      </c>
      <c r="N141" s="44">
        <v>216</v>
      </c>
      <c r="O141" s="37">
        <v>216</v>
      </c>
      <c r="P141" s="38">
        <v>0</v>
      </c>
      <c r="Q141" s="45">
        <v>479</v>
      </c>
    </row>
    <row r="142" spans="1:17" ht="12.75" customHeight="1">
      <c r="A142" s="106" t="s">
        <v>70</v>
      </c>
      <c r="B142" s="36">
        <v>1</v>
      </c>
      <c r="C142" s="37">
        <v>1</v>
      </c>
      <c r="D142" s="38">
        <v>0</v>
      </c>
      <c r="E142" s="39">
        <v>2</v>
      </c>
      <c r="F142" s="40">
        <v>2</v>
      </c>
      <c r="G142" s="41">
        <v>0</v>
      </c>
      <c r="H142" s="42">
        <v>143</v>
      </c>
      <c r="I142" s="40">
        <v>143</v>
      </c>
      <c r="J142" s="43">
        <v>0</v>
      </c>
      <c r="K142" s="39">
        <v>70</v>
      </c>
      <c r="L142" s="40">
        <v>70</v>
      </c>
      <c r="M142" s="41">
        <v>0</v>
      </c>
      <c r="N142" s="44">
        <v>58</v>
      </c>
      <c r="O142" s="37">
        <v>56</v>
      </c>
      <c r="P142" s="38">
        <v>-2</v>
      </c>
      <c r="Q142" s="45">
        <v>418</v>
      </c>
    </row>
    <row r="143" spans="1:17" ht="12.75" customHeight="1">
      <c r="A143" s="106" t="s">
        <v>71</v>
      </c>
      <c r="B143" s="36">
        <v>0</v>
      </c>
      <c r="C143" s="37">
        <v>0</v>
      </c>
      <c r="D143" s="38">
        <v>0</v>
      </c>
      <c r="E143" s="39">
        <v>122</v>
      </c>
      <c r="F143" s="40">
        <v>122</v>
      </c>
      <c r="G143" s="41">
        <v>0</v>
      </c>
      <c r="H143" s="42">
        <v>31</v>
      </c>
      <c r="I143" s="40">
        <v>31</v>
      </c>
      <c r="J143" s="43">
        <v>0</v>
      </c>
      <c r="K143" s="39">
        <v>59</v>
      </c>
      <c r="L143" s="40">
        <v>59</v>
      </c>
      <c r="M143" s="41">
        <v>0</v>
      </c>
      <c r="N143" s="44">
        <v>52</v>
      </c>
      <c r="O143" s="37">
        <v>38</v>
      </c>
      <c r="P143" s="38">
        <v>-14</v>
      </c>
      <c r="Q143" s="45">
        <v>411</v>
      </c>
    </row>
    <row r="144" spans="1:17" s="81" customFormat="1" ht="12.75" customHeight="1" thickBot="1">
      <c r="A144" s="99" t="s">
        <v>72</v>
      </c>
      <c r="B144" s="142">
        <f>SUM(B135:B143)</f>
        <v>132</v>
      </c>
      <c r="C144" s="143">
        <f aca="true" t="shared" si="3" ref="C144:Q144">SUM(C135:C143)</f>
        <v>133</v>
      </c>
      <c r="D144" s="144">
        <f t="shared" si="3"/>
        <v>1</v>
      </c>
      <c r="E144" s="76">
        <f t="shared" si="3"/>
        <v>446</v>
      </c>
      <c r="F144" s="77">
        <f t="shared" si="3"/>
        <v>446</v>
      </c>
      <c r="G144" s="78">
        <f t="shared" si="3"/>
        <v>0</v>
      </c>
      <c r="H144" s="145">
        <f t="shared" si="3"/>
        <v>1260</v>
      </c>
      <c r="I144" s="71">
        <f t="shared" si="3"/>
        <v>1260</v>
      </c>
      <c r="J144" s="146">
        <f t="shared" si="3"/>
        <v>0</v>
      </c>
      <c r="K144" s="70">
        <f t="shared" si="3"/>
        <v>2535</v>
      </c>
      <c r="L144" s="71">
        <f t="shared" si="3"/>
        <v>2535</v>
      </c>
      <c r="M144" s="72">
        <f t="shared" si="3"/>
        <v>0</v>
      </c>
      <c r="N144" s="147">
        <f t="shared" si="3"/>
        <v>959</v>
      </c>
      <c r="O144" s="143">
        <f t="shared" si="3"/>
        <v>901</v>
      </c>
      <c r="P144" s="144">
        <f t="shared" si="3"/>
        <v>-58</v>
      </c>
      <c r="Q144" s="148">
        <f t="shared" si="3"/>
        <v>5043</v>
      </c>
    </row>
    <row r="145" spans="1:17" s="81" customFormat="1" ht="12.75" customHeight="1" thickBot="1">
      <c r="A145" s="151" t="s">
        <v>73</v>
      </c>
      <c r="B145" s="152">
        <f>SUM(B24+B40+B59+B87+B90+B93+B100+B103+B107+B112+B115+B133+B144)</f>
        <v>9459</v>
      </c>
      <c r="C145" s="153">
        <f aca="true" t="shared" si="4" ref="C145:Q145">SUM(C24+C40+C59+C87+C90+C93+C100+C103+C107+C112+C115+C133+C144)</f>
        <v>9460</v>
      </c>
      <c r="D145" s="154">
        <f>SUM(C145-B145)</f>
        <v>1</v>
      </c>
      <c r="E145" s="152">
        <f t="shared" si="4"/>
        <v>22948</v>
      </c>
      <c r="F145" s="153">
        <f t="shared" si="4"/>
        <v>16764</v>
      </c>
      <c r="G145" s="155">
        <f>SUM(F145-E145)</f>
        <v>-6184</v>
      </c>
      <c r="H145" s="156">
        <f t="shared" si="4"/>
        <v>16087</v>
      </c>
      <c r="I145" s="153">
        <f t="shared" si="4"/>
        <v>15708</v>
      </c>
      <c r="J145" s="154">
        <f>SUM(I145-H145)</f>
        <v>-379</v>
      </c>
      <c r="K145" s="152">
        <f t="shared" si="4"/>
        <v>47396</v>
      </c>
      <c r="L145" s="153">
        <f t="shared" si="4"/>
        <v>39175</v>
      </c>
      <c r="M145" s="155">
        <f>SUM(L145-K145)</f>
        <v>-8221</v>
      </c>
      <c r="N145" s="156">
        <f t="shared" si="4"/>
        <v>16636</v>
      </c>
      <c r="O145" s="153">
        <f t="shared" si="4"/>
        <v>14567</v>
      </c>
      <c r="P145" s="154">
        <f>SUM(O145-N145)</f>
        <v>-2069</v>
      </c>
      <c r="Q145" s="157">
        <f t="shared" si="4"/>
        <v>186622</v>
      </c>
    </row>
    <row r="146" ht="12.75" customHeight="1"/>
    <row r="147" spans="1:17" ht="12.75">
      <c r="A147" s="129" t="s">
        <v>74</v>
      </c>
      <c r="E147"/>
      <c r="F147"/>
      <c r="G147"/>
      <c r="H147"/>
      <c r="I147"/>
      <c r="J147"/>
      <c r="K147"/>
      <c r="L147"/>
      <c r="M147"/>
      <c r="Q147"/>
    </row>
    <row r="148" spans="1:17" s="150" customFormat="1" ht="39" customHeight="1">
      <c r="A148" s="188" t="s">
        <v>78</v>
      </c>
      <c r="B148" s="188"/>
      <c r="C148" s="188"/>
      <c r="D148" s="188"/>
      <c r="E148" s="188"/>
      <c r="F148" s="188"/>
      <c r="G148" s="188"/>
      <c r="H148" s="188"/>
      <c r="I148" s="188"/>
      <c r="J148" s="188"/>
      <c r="K148" s="188"/>
      <c r="L148" s="188"/>
      <c r="M148" s="188"/>
      <c r="N148" s="188"/>
      <c r="O148" s="188"/>
      <c r="P148" s="188"/>
      <c r="Q148" s="188"/>
    </row>
    <row r="149" spans="1:17" s="150" customFormat="1" ht="10.5" customHeight="1">
      <c r="A149" s="149"/>
      <c r="B149" s="149"/>
      <c r="C149" s="149"/>
      <c r="D149" s="149"/>
      <c r="E149" s="149"/>
      <c r="F149" s="149"/>
      <c r="G149" s="149"/>
      <c r="H149" s="149"/>
      <c r="I149" s="149"/>
      <c r="J149" s="149"/>
      <c r="K149" s="149"/>
      <c r="L149" s="149"/>
      <c r="M149" s="149"/>
      <c r="N149" s="149"/>
      <c r="O149" s="149"/>
      <c r="P149" s="149"/>
      <c r="Q149" s="149"/>
    </row>
    <row r="150" spans="1:17" s="150" customFormat="1" ht="12.75">
      <c r="A150" s="177" t="s">
        <v>75</v>
      </c>
      <c r="B150" s="178"/>
      <c r="C150" s="178"/>
      <c r="D150" s="178"/>
      <c r="E150" s="178"/>
      <c r="F150" s="178"/>
      <c r="G150" s="178"/>
      <c r="H150" s="178"/>
      <c r="I150" s="178"/>
      <c r="J150" s="178"/>
      <c r="K150" s="178"/>
      <c r="L150" s="178"/>
      <c r="M150" s="178"/>
      <c r="N150" s="178"/>
      <c r="O150" s="178"/>
      <c r="P150" s="178"/>
      <c r="Q150" s="178"/>
    </row>
    <row r="151" spans="1:17" s="150" customFormat="1" ht="12.75">
      <c r="A151" s="171"/>
      <c r="B151" s="172"/>
      <c r="C151" s="172"/>
      <c r="D151" s="172"/>
      <c r="E151" s="172"/>
      <c r="F151" s="172"/>
      <c r="G151" s="172"/>
      <c r="H151" s="172"/>
      <c r="I151" s="172"/>
      <c r="J151" s="172"/>
      <c r="K151" s="172"/>
      <c r="L151" s="172"/>
      <c r="M151" s="172"/>
      <c r="N151" s="172"/>
      <c r="O151" s="172"/>
      <c r="P151" s="172"/>
      <c r="Q151" s="172"/>
    </row>
    <row r="152" spans="1:17" s="150" customFormat="1" ht="12.75">
      <c r="A152" s="177" t="s">
        <v>142</v>
      </c>
      <c r="B152" s="191"/>
      <c r="C152" s="191"/>
      <c r="D152" s="191"/>
      <c r="E152" s="191"/>
      <c r="F152" s="191"/>
      <c r="G152" s="191"/>
      <c r="H152" s="191"/>
      <c r="I152" s="191"/>
      <c r="J152" s="191"/>
      <c r="K152" s="191"/>
      <c r="L152" s="191"/>
      <c r="M152" s="191"/>
      <c r="N152" s="191"/>
      <c r="O152" s="191"/>
      <c r="P152" s="191"/>
      <c r="Q152" s="191"/>
    </row>
    <row r="153" spans="5:17" ht="10.5" customHeight="1">
      <c r="E153"/>
      <c r="F153"/>
      <c r="G153"/>
      <c r="H153"/>
      <c r="I153"/>
      <c r="J153"/>
      <c r="K153"/>
      <c r="L153"/>
      <c r="M153"/>
      <c r="Q153"/>
    </row>
    <row r="154" spans="1:19" ht="37.5" customHeight="1">
      <c r="A154" s="179" t="s">
        <v>80</v>
      </c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  <c r="S154" s="179"/>
    </row>
    <row r="155" spans="1:17" ht="12" customHeight="1">
      <c r="A155" t="s">
        <v>79</v>
      </c>
      <c r="E155"/>
      <c r="F155"/>
      <c r="G155"/>
      <c r="H155"/>
      <c r="I155"/>
      <c r="J155"/>
      <c r="K155"/>
      <c r="L155"/>
      <c r="M155"/>
      <c r="Q155"/>
    </row>
    <row r="156" spans="1:17" ht="12" customHeight="1">
      <c r="A156" t="s">
        <v>81</v>
      </c>
      <c r="E156"/>
      <c r="F156"/>
      <c r="G156"/>
      <c r="H156"/>
      <c r="I156"/>
      <c r="J156"/>
      <c r="K156"/>
      <c r="L156"/>
      <c r="M156"/>
      <c r="Q156"/>
    </row>
    <row r="157" spans="5:17" ht="12" customHeight="1">
      <c r="E157"/>
      <c r="F157"/>
      <c r="G157"/>
      <c r="H157"/>
      <c r="I157"/>
      <c r="J157"/>
      <c r="K157"/>
      <c r="L157"/>
      <c r="M157"/>
      <c r="Q157"/>
    </row>
    <row r="158" spans="1:17" ht="12" customHeight="1">
      <c r="A158" t="s">
        <v>76</v>
      </c>
      <c r="E158"/>
      <c r="F158"/>
      <c r="G158"/>
      <c r="H158"/>
      <c r="I158"/>
      <c r="J158"/>
      <c r="K158"/>
      <c r="L158"/>
      <c r="M158"/>
      <c r="Q158"/>
    </row>
    <row r="159" spans="1:17" ht="12" customHeight="1">
      <c r="A159" t="s">
        <v>77</v>
      </c>
      <c r="E159"/>
      <c r="F159"/>
      <c r="G159"/>
      <c r="H159"/>
      <c r="I159"/>
      <c r="J159"/>
      <c r="K159"/>
      <c r="L159"/>
      <c r="M159"/>
      <c r="Q159"/>
    </row>
    <row r="160" spans="5:17" ht="12" customHeight="1">
      <c r="E160"/>
      <c r="F160"/>
      <c r="G160"/>
      <c r="H160"/>
      <c r="I160"/>
      <c r="J160"/>
      <c r="K160"/>
      <c r="L160"/>
      <c r="M160"/>
      <c r="Q160"/>
    </row>
  </sheetData>
  <mergeCells count="29">
    <mergeCell ref="A152:Q152"/>
    <mergeCell ref="A1:D1"/>
    <mergeCell ref="A4:D4"/>
    <mergeCell ref="O4:Q4"/>
    <mergeCell ref="P5:Q5"/>
    <mergeCell ref="A7:A8"/>
    <mergeCell ref="B7:D7"/>
    <mergeCell ref="E7:G7"/>
    <mergeCell ref="H7:J7"/>
    <mergeCell ref="K7:M7"/>
    <mergeCell ref="N7:P7"/>
    <mergeCell ref="Q7:Q8"/>
    <mergeCell ref="A68:A69"/>
    <mergeCell ref="B68:D68"/>
    <mergeCell ref="E68:G68"/>
    <mergeCell ref="H68:J68"/>
    <mergeCell ref="K68:M68"/>
    <mergeCell ref="N68:P68"/>
    <mergeCell ref="Q68:Q69"/>
    <mergeCell ref="A150:Q150"/>
    <mergeCell ref="A154:S154"/>
    <mergeCell ref="K126:M126"/>
    <mergeCell ref="N126:P126"/>
    <mergeCell ref="Q126:Q127"/>
    <mergeCell ref="A148:Q148"/>
    <mergeCell ref="A126:A127"/>
    <mergeCell ref="B126:D126"/>
    <mergeCell ref="E126:G126"/>
    <mergeCell ref="H126:J126"/>
  </mergeCells>
  <printOptions/>
  <pageMargins left="0.75" right="0.75" top="1" bottom="1" header="0.4921259845" footer="0.492125984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varejkova</dc:creator>
  <cp:keywords/>
  <dc:description/>
  <cp:lastModifiedBy>jakoubkova</cp:lastModifiedBy>
  <cp:lastPrinted>2011-03-23T09:50:44Z</cp:lastPrinted>
  <dcterms:created xsi:type="dcterms:W3CDTF">2011-03-21T13:06:45Z</dcterms:created>
  <dcterms:modified xsi:type="dcterms:W3CDTF">2011-03-25T06:47:09Z</dcterms:modified>
  <cp:category/>
  <cp:version/>
  <cp:contentType/>
  <cp:contentStatus/>
</cp:coreProperties>
</file>