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30" windowWidth="13155" windowHeight="10260" activeTab="0"/>
  </bookViews>
  <sheets>
    <sheet name="          RK-11-2011-55, př. 1 " sheetId="1" r:id="rId1"/>
  </sheets>
  <definedNames/>
  <calcPr fullCalcOnLoad="1"/>
</workbook>
</file>

<file path=xl/sharedStrings.xml><?xml version="1.0" encoding="utf-8"?>
<sst xmlns="http://schemas.openxmlformats.org/spreadsheetml/2006/main" count="329" uniqueCount="241">
  <si>
    <t xml:space="preserve">Zpráva o činnosti příspěvkových organizací kapitoly Školství, mládeže a sportu </t>
  </si>
  <si>
    <t>Návrh na rozdělení zlepšeného hospodářského výsledku (HV) za rok 2010</t>
  </si>
  <si>
    <t xml:space="preserve">          počet stran: 3</t>
  </si>
  <si>
    <r>
      <t xml:space="preserve">Odvětví: </t>
    </r>
    <r>
      <rPr>
        <b/>
        <sz val="10"/>
        <rFont val="Arial CE"/>
        <family val="2"/>
      </rPr>
      <t>školství</t>
    </r>
  </si>
  <si>
    <r>
      <t xml:space="preserve">                   tabulka č. 1     </t>
    </r>
    <r>
      <rPr>
        <sz val="9"/>
        <rFont val="Arial CE"/>
        <family val="2"/>
      </rPr>
      <t>/v Kč/</t>
    </r>
  </si>
  <si>
    <t>Výsledek hospodaření celkem</t>
  </si>
  <si>
    <t>z toho: činnost</t>
  </si>
  <si>
    <t>Zůstatky fondů před finančním vypořádáním HV: k 31. 12. 2010</t>
  </si>
  <si>
    <t>návrh na příděl</t>
  </si>
  <si>
    <t>Stav fondů po finančním vypořádání HV</t>
  </si>
  <si>
    <t>Školy a školská zařízení dle §</t>
  </si>
  <si>
    <t>hlavní</t>
  </si>
  <si>
    <t>doplňková</t>
  </si>
  <si>
    <t xml:space="preserve">fond </t>
  </si>
  <si>
    <t>fond rezervní</t>
  </si>
  <si>
    <t>investiční</t>
  </si>
  <si>
    <t>FKSP</t>
  </si>
  <si>
    <t>fond</t>
  </si>
  <si>
    <t>rezervní fond</t>
  </si>
  <si>
    <t>odměn</t>
  </si>
  <si>
    <t>(účet 413)</t>
  </si>
  <si>
    <t>(účet 414)</t>
  </si>
  <si>
    <t>účet 413</t>
  </si>
  <si>
    <t>§ 3114</t>
  </si>
  <si>
    <t>1.</t>
  </si>
  <si>
    <t>Základní škola Ledeč nad Sázavou, Habrecká 378</t>
  </si>
  <si>
    <t>2</t>
  </si>
  <si>
    <t>Základní škola, SPC a Školní družina, U Trojice 2104, Havlíčkův Brod</t>
  </si>
  <si>
    <t>3</t>
  </si>
  <si>
    <t>4</t>
  </si>
  <si>
    <t>Základní škola Pelhřimov, Komenského 1326</t>
  </si>
  <si>
    <t>5</t>
  </si>
  <si>
    <t>Základní škola Humpolec, Husova 391</t>
  </si>
  <si>
    <t>6</t>
  </si>
  <si>
    <t>7</t>
  </si>
  <si>
    <t>Základní škola Moravské Budějovice, Dobrovského 11</t>
  </si>
  <si>
    <t>8</t>
  </si>
  <si>
    <t>Základní škola Třebíč, Cyrilometodějská 22</t>
  </si>
  <si>
    <t>9</t>
  </si>
  <si>
    <t>10</t>
  </si>
  <si>
    <t>11</t>
  </si>
  <si>
    <t>12.</t>
  </si>
  <si>
    <t>13.</t>
  </si>
  <si>
    <t>Základní škola Nové Město na Moravě, Malá 154</t>
  </si>
  <si>
    <t>14.</t>
  </si>
  <si>
    <t>Celkem § 3114</t>
  </si>
  <si>
    <t>§ 3121</t>
  </si>
  <si>
    <t>15.</t>
  </si>
  <si>
    <t>16.</t>
  </si>
  <si>
    <t>17.</t>
  </si>
  <si>
    <t>18.</t>
  </si>
  <si>
    <t>19.</t>
  </si>
  <si>
    <t>Gymnázium dr. A. Hrdličky, Humpolec, Komenského 147</t>
  </si>
  <si>
    <t>20.</t>
  </si>
  <si>
    <t>21.</t>
  </si>
  <si>
    <t>22.</t>
  </si>
  <si>
    <t xml:space="preserve">Gymnázium a SOŠ, Moravské Budějovice, Tyršova 365 </t>
  </si>
  <si>
    <t>23.</t>
  </si>
  <si>
    <t>24.</t>
  </si>
  <si>
    <t>25.</t>
  </si>
  <si>
    <t>26.</t>
  </si>
  <si>
    <t>27.</t>
  </si>
  <si>
    <t>Celkem § 3121</t>
  </si>
  <si>
    <t>§ 3122</t>
  </si>
  <si>
    <t>28.</t>
  </si>
  <si>
    <t>29.</t>
  </si>
  <si>
    <t>30.</t>
  </si>
  <si>
    <t>31.</t>
  </si>
  <si>
    <t>32.</t>
  </si>
  <si>
    <t>33.</t>
  </si>
  <si>
    <t>34.</t>
  </si>
  <si>
    <t>35.</t>
  </si>
  <si>
    <t xml:space="preserve">Obchodní akademie, Pelhřimov, Jirsíkova 875 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</si>
  <si>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</si>
  <si>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</si>
  <si>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</si>
  <si>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</si>
  <si>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</si>
  <si>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</si>
  <si>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</si>
  <si>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</si>
  <si>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</si>
  <si>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Celkem § 3122</t>
  </si>
  <si>
    <t>§ 3123</t>
  </si>
  <si>
    <t>45.</t>
  </si>
  <si>
    <t xml:space="preserve">Střední odborné učiliště technické, Chotěboř, Žižkova 1501 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</si>
  <si>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</si>
  <si>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</si>
  <si>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</si>
  <si>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</si>
  <si>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</si>
  <si>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</si>
  <si>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</si>
  <si>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</si>
  <si>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</si>
  <si>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</si>
  <si>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</si>
  <si>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</si>
  <si>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</si>
  <si>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</si>
  <si>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</si>
  <si>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Celkem § 3123</t>
  </si>
  <si>
    <t>§ 3124</t>
  </si>
  <si>
    <t>61.</t>
  </si>
  <si>
    <t xml:space="preserve">Odborné učiliště a Praktická škola, Černovice, Mariánské náměstí 72 </t>
  </si>
  <si>
    <t>Celkem § 3124</t>
  </si>
  <si>
    <t>§ 3125</t>
  </si>
  <si>
    <t>62.</t>
  </si>
  <si>
    <t>Školní statek, Humpolec, Dusilov 384</t>
  </si>
  <si>
    <t>Celkem § 3125</t>
  </si>
  <si>
    <t xml:space="preserve"> § 3146</t>
  </si>
  <si>
    <t>63.</t>
  </si>
  <si>
    <t xml:space="preserve">Pedagogicko-psychologická poradna, Havlíčkův Brod, Nad Tratí 335 </t>
  </si>
  <si>
    <t>64.</t>
  </si>
  <si>
    <t>65.</t>
  </si>
  <si>
    <t>66.</t>
  </si>
  <si>
    <t>67.</t>
  </si>
  <si>
    <t>Celkem § 3146</t>
  </si>
  <si>
    <t xml:space="preserve"> § 3147</t>
  </si>
  <si>
    <t>68.</t>
  </si>
  <si>
    <t>Celkem § 3147</t>
  </si>
  <si>
    <t>§ 3149</t>
  </si>
  <si>
    <t>69.</t>
  </si>
  <si>
    <t>70.</t>
  </si>
  <si>
    <t xml:space="preserve">Plavecká škola, krytý bazén Hájek, Mládežnická 2, Třebíč                         </t>
  </si>
  <si>
    <t>Celkem § 3149</t>
  </si>
  <si>
    <t>§ 3231</t>
  </si>
  <si>
    <t>71.</t>
  </si>
  <si>
    <t xml:space="preserve">Základní umělecká škola, Havlíčkův Brod, Smetanovo náměstí 31 </t>
  </si>
  <si>
    <t>72.</t>
  </si>
  <si>
    <t>Základní umělecká škola Pacov, Španovského 319</t>
  </si>
  <si>
    <t>73.</t>
  </si>
  <si>
    <t xml:space="preserve">Základní umělecká škola, Bystřice nad Pernštejnem, Zahradní 622  </t>
  </si>
  <si>
    <t>Celkem § 3231</t>
  </si>
  <si>
    <t>§ 3299</t>
  </si>
  <si>
    <t>74.</t>
  </si>
  <si>
    <t>Celkem § 3299</t>
  </si>
  <si>
    <t xml:space="preserve"> § 3421</t>
  </si>
  <si>
    <t>75.</t>
  </si>
  <si>
    <t xml:space="preserve">Junior - dům dětí a mládeže, středisko volného času, Chotěboř, Tyršova 793 </t>
  </si>
  <si>
    <t>76.</t>
  </si>
  <si>
    <t>Dům dětí a mládeže Jihlava</t>
  </si>
  <si>
    <t>77.</t>
  </si>
  <si>
    <t>Dům dětí a mládeže Hrádek Třebíč</t>
  </si>
  <si>
    <t>Celkem § 3421</t>
  </si>
  <si>
    <t>§ 4322</t>
  </si>
  <si>
    <t>78.</t>
  </si>
  <si>
    <t xml:space="preserve">Dětský domov, Nová Ves u Chotěboře 1 </t>
  </si>
  <si>
    <t>79.</t>
  </si>
  <si>
    <t xml:space="preserve">Dětský domov, Telč, Štěpnická 111 </t>
  </si>
  <si>
    <t>80.</t>
  </si>
  <si>
    <t xml:space="preserve">Dětský domov, Humpolec, Libická 928 </t>
  </si>
  <si>
    <t>81.</t>
  </si>
  <si>
    <t xml:space="preserve">Dětský domov, Senožaty 199 </t>
  </si>
  <si>
    <t>82.</t>
  </si>
  <si>
    <t>83.</t>
  </si>
  <si>
    <t xml:space="preserve">Dětský domov, Hrotovice, Sokolská 362 </t>
  </si>
  <si>
    <t>84.</t>
  </si>
  <si>
    <t xml:space="preserve">Dětský domov, Jemnice, Třešňová 748 </t>
  </si>
  <si>
    <t>85.</t>
  </si>
  <si>
    <t xml:space="preserve">Dětský domov, Náměšť nad Oslavou, Krátká 284 </t>
  </si>
  <si>
    <t>86.</t>
  </si>
  <si>
    <t xml:space="preserve">Dětský domov, Rovečné 40 </t>
  </si>
  <si>
    <t>Celkem § 4322</t>
  </si>
  <si>
    <t xml:space="preserve">CELKEM </t>
  </si>
  <si>
    <t>Návrh na řešení neuhrazené ztráty minulých let</t>
  </si>
  <si>
    <r>
      <t xml:space="preserve">                   tabulka č. 2     </t>
    </r>
    <r>
      <rPr>
        <sz val="9"/>
        <rFont val="Arial CE"/>
        <family val="2"/>
      </rPr>
      <t>/v Kč/</t>
    </r>
  </si>
  <si>
    <t>Neuhrazená ztráta minulých let</t>
  </si>
  <si>
    <t>Návrh na řešení ztráty:</t>
  </si>
  <si>
    <t>Převod neuhr. ztráty do dalších let</t>
  </si>
  <si>
    <t>ze zůstatku rezervního fondu</t>
  </si>
  <si>
    <t>z rozpočtu zřizovatele</t>
  </si>
  <si>
    <t>hospodářským výsledkem</t>
  </si>
  <si>
    <t>87.</t>
  </si>
  <si>
    <t>88.</t>
  </si>
  <si>
    <t xml:space="preserve">Dům dětí a mládeže Bystřice nad Pernštejnem </t>
  </si>
  <si>
    <t>Pozn.: Zůstatek na rezervním fondu je tvořen pouze prostředky grantu Comenius 2009, které není možno použít ke krytí ztráty z roku 2008.</t>
  </si>
  <si>
    <t xml:space="preserve">Pozn: Příděl do fondu odměn a fondu rezervního je nižší o výsledek hospodaření Junior DDM Chotěboř (14 166,13 Kč) a DDM Hrádej Třebíč (1 532,15 Kč). Organizace byly zrušeny k 1. 1. 2011 a vykázaný zisk byl převeden na nového zřizovatele. </t>
  </si>
  <si>
    <t xml:space="preserve">  Neuhrazená ztráta minulých let u DDM Bystřice nad Pernštejnem není řešena, protože organizace byla k 1. 1. 2011 zrušena a tato ztráta je převedena na nového zřizovatele.</t>
  </si>
  <si>
    <t xml:space="preserve">  Gymnázium Havlíčkův Brod, Štáflova 2063 - zůstatek na rezervním fondu je tvořen pouze prostředky grantu Comenius 2009, které není možno použít ke krytí ztráty z roku 2008.</t>
  </si>
  <si>
    <t xml:space="preserve">  Fond rezervní - účet 413 - fond je tvořený z přídělů ze zlepšeného výsledku hospodaření</t>
  </si>
  <si>
    <t xml:space="preserve">           Fond rezervní - účet 414 - fond je tvořený z přijatých peněžních darů, z nespotřebované části dotací na úhradu provozních výdajů podle mezinárodních smluv, na základě kterých jsou ČR svěřeny peněžní prostředky  z finančních mechanismů (zákon č. 250/2000 Sb., § 28 odst. 3)</t>
  </si>
  <si>
    <t>Vyšší odborná škola a Obchodní akademie Chotěboř</t>
  </si>
  <si>
    <t xml:space="preserve">Střední průmyslová škola stavební akademika Stanislava Bechyně, Havlíčkův Brod, Jihlavská 628 </t>
  </si>
  <si>
    <t>Střední zdravotnická škola a Vyšší odborná škola zdravotnická Havlíčkův Brod</t>
  </si>
  <si>
    <t>Obchodní akademie a Jazyková škola s právem státní jazykové zkoušky Jihlava</t>
  </si>
  <si>
    <t>Střední průmyslová škola Jihlava</t>
  </si>
  <si>
    <t>Střední uměleckoprůmyslová škola Jihlava - Helenín, Hálkova 42</t>
  </si>
  <si>
    <t>Střední zdravotnická škola a Vyšší odborná škola zdravotnická Jihlava</t>
  </si>
  <si>
    <t>Česká zemědělská akademie v Humpolci, střední škola</t>
  </si>
  <si>
    <t>Obchodní akademie Dr. Albína Bráfa a Jazyková škola s právem státní jazykové zkoušky Třebíč</t>
  </si>
  <si>
    <t>Střední škola stavební Třebíč</t>
  </si>
  <si>
    <t>Střední průmyslová škola Třebíč</t>
  </si>
  <si>
    <t>Vyšší odborná škola a Střední škola veterinární, zemědělská a zdravotnická Třebíč</t>
  </si>
  <si>
    <t>Hotelová škola Světlá a Obchodní akademie Velké Meziříčí</t>
  </si>
  <si>
    <t xml:space="preserve">Vyšší odborná škola a Střední průmyslová škola, Žďár nad Sázavou, Studentská 1 </t>
  </si>
  <si>
    <t>Vyšší odborná škola a Střední odborná škola zemědělsko-technická Bystřice nad Pernštejnem</t>
  </si>
  <si>
    <t>Střední zdravotnická škola a Vyšší odborná škola zdravotnická Žďár nad Sázavou</t>
  </si>
  <si>
    <t>Domov mládeže a Školní jídelna Jihlava</t>
  </si>
  <si>
    <t>Obchodní akademie a Hotelová škola Havlíčkův Brod</t>
  </si>
  <si>
    <t>Akademie - VOŠ, Gymnázium a SOŠ um.prům. Světlá nad Sázavou</t>
  </si>
  <si>
    <t>Střední odborná škola a Střední odborné učiliště Třešť</t>
  </si>
  <si>
    <t>Střední škola automobilní Jihlava</t>
  </si>
  <si>
    <t>Střední škola obchodu a služeb Jihlava</t>
  </si>
  <si>
    <t>Střední škola technická Jihlava</t>
  </si>
  <si>
    <t>Střední škola stavební Jihlava</t>
  </si>
  <si>
    <t>Střední průmyslová škola a Střední odborné učiliště Pelhřimov (do 31.8.2010 Střední škola Pelhřimov)</t>
  </si>
  <si>
    <t>Střední škola Kamenice nad Lipou</t>
  </si>
  <si>
    <t>Hotelová škola Třebíč</t>
  </si>
  <si>
    <t>Střední škola řemesel a služeb Moravské Budějovice</t>
  </si>
  <si>
    <t>Střední škola řemesel Třebíč</t>
  </si>
  <si>
    <t>Střední odborná škola Nové Město na Moravě</t>
  </si>
  <si>
    <t>Střední škola technická Žďár nad Sázavou</t>
  </si>
  <si>
    <t>Střední škola řemesel a služeb Velké Meziříčí</t>
  </si>
  <si>
    <t>Základní škola a Mateřská škola při zdravotnických zařízeních kraje Vysočina</t>
  </si>
  <si>
    <t>Základní škola speciální a Praktická škola Černovice</t>
  </si>
  <si>
    <t>Základní škola a Praktická škola Velké Meziříčí</t>
  </si>
  <si>
    <t>Základní škola Bystřice nad Pernštejnem, Tyršova 106</t>
  </si>
  <si>
    <t>Základní škola při dětské psychiatrické léčebně Velká Bíteš</t>
  </si>
  <si>
    <t>Základní škola a Praktická škola Chotěboř</t>
  </si>
  <si>
    <t>Praktická škola a Speciálně pedagogické centrum Žďár nad Sázavou</t>
  </si>
  <si>
    <t xml:space="preserve">Pedagogicko-psychologická poradna Jihlava </t>
  </si>
  <si>
    <t>Pedagogicko-psychologická poradna Pelhřimov</t>
  </si>
  <si>
    <t xml:space="preserve">Pedagogicko-psychologická poradna Třebíč </t>
  </si>
  <si>
    <t>Pedagogicko-psychologická poradna Žďár nad Sázavou</t>
  </si>
  <si>
    <t>Dětský domov, Budkov 1</t>
  </si>
  <si>
    <t>Gymnázium Chotěboř</t>
  </si>
  <si>
    <t>Gymnázium, SOŠ a VOŠ Ledeč nad Sázavou</t>
  </si>
  <si>
    <t>Gymnázium Jihlava</t>
  </si>
  <si>
    <t>Gymnázium Otokara Březiny a SOŠ Telč</t>
  </si>
  <si>
    <t>Gymnázium Pacov</t>
  </si>
  <si>
    <t>Gymnázium Pelhřimov</t>
  </si>
  <si>
    <t>Gymnázium Třebíč</t>
  </si>
  <si>
    <t>Gymnázium Bystřice nad Pernštejnem</t>
  </si>
  <si>
    <t>Gymnázium V. Makovského se sport. třídami Nové Město na Moravě</t>
  </si>
  <si>
    <t>Gymnázium Velké Meziříčí</t>
  </si>
  <si>
    <t>Gymnázium Žďár nad Sázavou</t>
  </si>
  <si>
    <t>Gymnázium Havlíčkův Brod</t>
  </si>
  <si>
    <t>Plavecká škola Jihlava</t>
  </si>
  <si>
    <t>Vysočina Education, školské střed. pro vzdělávání ped. prac. a stř.edisko služeb školám, příspěvková organizace</t>
  </si>
  <si>
    <t xml:space="preserve">          RK-11-2011-55, př. 1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</si>
</sst>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3">
    <font>
      <sz val="10"/>
      <name val="Arial"/>
      <family val="0"/>
    </font>
    <font>
      <b/>
      <sz val="12"/>
      <name val="Arial"/>
      <family val="2"/>
    </font>
    <font>
      <b/>
      <u val="single"/>
      <sz val="12"/>
      <name val="Arial"/>
      <family val="2"/>
    </font>
    <font>
      <u val="single"/>
      <sz val="10"/>
      <name val="Arial"/>
      <family val="2"/>
    </font>
    <font>
      <b/>
      <sz val="10"/>
      <name val="Arial CE"/>
      <family val="2"/>
    </font>
    <font>
      <b/>
      <u val="single"/>
      <sz val="12"/>
      <name val="Arial CE"/>
      <family val="2"/>
    </font>
    <font>
      <sz val="14"/>
      <name val="Arial CE"/>
      <family val="2"/>
    </font>
    <font>
      <sz val="10"/>
      <name val="Arial CE"/>
      <family val="2"/>
    </font>
    <font>
      <b/>
      <sz val="14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sz val="9"/>
      <name val="Arial"/>
      <family val="0"/>
    </font>
    <font>
      <b/>
      <sz val="10"/>
      <name val="Arial"/>
      <family val="0"/>
    </font>
    <font>
      <b/>
      <sz val="9"/>
      <name val="Arial"/>
      <family val="0"/>
    </font>
    <font>
      <sz val="9"/>
      <color indexed="8"/>
      <name val="Arial"/>
      <family val="2"/>
    </font>
    <font>
      <b/>
      <sz val="9"/>
      <color indexed="8"/>
      <name val="Arial"/>
      <family val="0"/>
    </font>
    <font>
      <sz val="9"/>
      <color indexed="8"/>
      <name val="Arial CE"/>
      <family val="0"/>
    </font>
    <font>
      <b/>
      <sz val="10"/>
      <color indexed="8"/>
      <name val="Arial"/>
      <family val="2"/>
    </font>
    <font>
      <sz val="10"/>
      <color indexed="8"/>
      <name val="Arial"/>
      <family val="0"/>
    </font>
    <font>
      <i/>
      <sz val="10"/>
      <color indexed="8"/>
      <name val="Arial"/>
      <family val="2"/>
    </font>
    <font>
      <i/>
      <sz val="9"/>
      <name val="Arial CE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69">
    <border>
      <left/>
      <right/>
      <top/>
      <bottom/>
      <diagonal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</cellStyleXfs>
  <cellXfs count="36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2" borderId="0" xfId="0" applyFill="1" applyAlignment="1">
      <alignment/>
    </xf>
    <xf numFmtId="0" fontId="5" fillId="0" borderId="0" xfId="0" applyFont="1" applyFill="1" applyBorder="1" applyAlignment="1" applyProtection="1">
      <alignment horizontal="left"/>
      <protection locked="0"/>
    </xf>
    <xf numFmtId="0" fontId="5" fillId="2" borderId="0" xfId="0" applyFont="1" applyFill="1" applyBorder="1" applyAlignment="1" applyProtection="1">
      <alignment horizontal="left"/>
      <protection locked="0"/>
    </xf>
    <xf numFmtId="0" fontId="6" fillId="0" borderId="0" xfId="0" applyFont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horizontal="left"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8" fillId="2" borderId="0" xfId="0" applyFont="1" applyFill="1" applyBorder="1" applyAlignment="1" applyProtection="1">
      <alignment horizontal="center"/>
      <protection locked="0"/>
    </xf>
    <xf numFmtId="4" fontId="6" fillId="0" borderId="0" xfId="0" applyNumberFormat="1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9" fillId="2" borderId="1" xfId="0" applyFont="1" applyFill="1" applyBorder="1" applyAlignment="1" applyProtection="1">
      <alignment/>
      <protection locked="0"/>
    </xf>
    <xf numFmtId="0" fontId="10" fillId="0" borderId="0" xfId="0" applyFont="1" applyAlignment="1" applyProtection="1">
      <alignment/>
      <protection locked="0"/>
    </xf>
    <xf numFmtId="0" fontId="9" fillId="2" borderId="2" xfId="0" applyFont="1" applyFill="1" applyBorder="1" applyAlignment="1" applyProtection="1">
      <alignment horizontal="center"/>
      <protection locked="0"/>
    </xf>
    <xf numFmtId="4" fontId="9" fillId="0" borderId="3" xfId="0" applyNumberFormat="1" applyFont="1" applyBorder="1" applyAlignment="1" applyProtection="1">
      <alignment horizontal="center"/>
      <protection locked="0"/>
    </xf>
    <xf numFmtId="4" fontId="9" fillId="2" borderId="4" xfId="0" applyNumberFormat="1" applyFont="1" applyFill="1" applyBorder="1" applyAlignment="1" applyProtection="1">
      <alignment horizontal="center"/>
      <protection locked="0"/>
    </xf>
    <xf numFmtId="4" fontId="9" fillId="2" borderId="5" xfId="0" applyNumberFormat="1" applyFont="1" applyFill="1" applyBorder="1" applyAlignment="1" applyProtection="1">
      <alignment horizontal="center"/>
      <protection locked="0"/>
    </xf>
    <xf numFmtId="4" fontId="9" fillId="0" borderId="6" xfId="0" applyNumberFormat="1" applyFont="1" applyBorder="1" applyAlignment="1" applyProtection="1">
      <alignment horizontal="center"/>
      <protection locked="0"/>
    </xf>
    <xf numFmtId="4" fontId="9" fillId="0" borderId="7" xfId="0" applyNumberFormat="1" applyFont="1" applyBorder="1" applyAlignment="1" applyProtection="1">
      <alignment horizontal="center"/>
      <protection locked="0"/>
    </xf>
    <xf numFmtId="4" fontId="9" fillId="0" borderId="8" xfId="0" applyNumberFormat="1" applyFont="1" applyBorder="1" applyAlignment="1" applyProtection="1">
      <alignment horizontal="center"/>
      <protection locked="0"/>
    </xf>
    <xf numFmtId="4" fontId="9" fillId="0" borderId="4" xfId="0" applyNumberFormat="1" applyFont="1" applyBorder="1" applyAlignment="1" applyProtection="1">
      <alignment horizontal="center"/>
      <protection locked="0"/>
    </xf>
    <xf numFmtId="4" fontId="9" fillId="0" borderId="5" xfId="0" applyNumberFormat="1" applyFont="1" applyBorder="1" applyAlignment="1" applyProtection="1">
      <alignment horizontal="center"/>
      <protection locked="0"/>
    </xf>
    <xf numFmtId="0" fontId="10" fillId="2" borderId="2" xfId="0" applyFont="1" applyFill="1" applyBorder="1" applyAlignment="1" applyProtection="1">
      <alignment/>
      <protection locked="0"/>
    </xf>
    <xf numFmtId="4" fontId="9" fillId="0" borderId="9" xfId="0" applyNumberFormat="1" applyFont="1" applyBorder="1" applyAlignment="1" applyProtection="1">
      <alignment horizontal="center"/>
      <protection locked="0"/>
    </xf>
    <xf numFmtId="4" fontId="9" fillId="2" borderId="10" xfId="0" applyNumberFormat="1" applyFont="1" applyFill="1" applyBorder="1" applyAlignment="1" applyProtection="1">
      <alignment horizontal="center"/>
      <protection locked="0"/>
    </xf>
    <xf numFmtId="4" fontId="9" fillId="2" borderId="11" xfId="0" applyNumberFormat="1" applyFont="1" applyFill="1" applyBorder="1" applyAlignment="1" applyProtection="1">
      <alignment horizontal="center"/>
      <protection locked="0"/>
    </xf>
    <xf numFmtId="4" fontId="9" fillId="0" borderId="12" xfId="0" applyNumberFormat="1" applyFont="1" applyBorder="1" applyAlignment="1" applyProtection="1">
      <alignment horizontal="center"/>
      <protection locked="0"/>
    </xf>
    <xf numFmtId="4" fontId="9" fillId="0" borderId="13" xfId="0" applyNumberFormat="1" applyFont="1" applyBorder="1" applyAlignment="1" applyProtection="1">
      <alignment horizontal="center"/>
      <protection locked="0"/>
    </xf>
    <xf numFmtId="4" fontId="9" fillId="0" borderId="14" xfId="0" applyNumberFormat="1" applyFont="1" applyBorder="1" applyAlignment="1" applyProtection="1">
      <alignment horizontal="center"/>
      <protection locked="0"/>
    </xf>
    <xf numFmtId="4" fontId="9" fillId="0" borderId="15" xfId="0" applyNumberFormat="1" applyFont="1" applyBorder="1" applyAlignment="1" applyProtection="1">
      <alignment horizontal="center"/>
      <protection locked="0"/>
    </xf>
    <xf numFmtId="4" fontId="9" fillId="0" borderId="11" xfId="0" applyNumberFormat="1" applyFont="1" applyBorder="1" applyAlignment="1" applyProtection="1">
      <alignment horizontal="center"/>
      <protection locked="0"/>
    </xf>
    <xf numFmtId="0" fontId="0" fillId="0" borderId="16" xfId="0" applyBorder="1" applyAlignment="1">
      <alignment horizontal="center"/>
    </xf>
    <xf numFmtId="0" fontId="9" fillId="0" borderId="17" xfId="0" applyFont="1" applyBorder="1" applyAlignment="1" applyProtection="1">
      <alignment horizontal="center"/>
      <protection locked="0"/>
    </xf>
    <xf numFmtId="4" fontId="11" fillId="0" borderId="16" xfId="0" applyNumberFormat="1" applyFont="1" applyBorder="1" applyAlignment="1">
      <alignment/>
    </xf>
    <xf numFmtId="4" fontId="11" fillId="0" borderId="18" xfId="0" applyNumberFormat="1" applyFont="1" applyBorder="1" applyAlignment="1">
      <alignment/>
    </xf>
    <xf numFmtId="4" fontId="11" fillId="0" borderId="19" xfId="0" applyNumberFormat="1" applyFont="1" applyBorder="1" applyAlignment="1">
      <alignment/>
    </xf>
    <xf numFmtId="4" fontId="11" fillId="2" borderId="20" xfId="0" applyNumberFormat="1" applyFont="1" applyFill="1" applyBorder="1" applyAlignment="1">
      <alignment/>
    </xf>
    <xf numFmtId="4" fontId="11" fillId="2" borderId="21" xfId="0" applyNumberFormat="1" applyFont="1" applyFill="1" applyBorder="1" applyAlignment="1">
      <alignment/>
    </xf>
    <xf numFmtId="4" fontId="11" fillId="0" borderId="22" xfId="0" applyNumberFormat="1" applyFont="1" applyBorder="1" applyAlignment="1">
      <alignment/>
    </xf>
    <xf numFmtId="4" fontId="11" fillId="0" borderId="20" xfId="0" applyNumberFormat="1" applyFont="1" applyBorder="1" applyAlignment="1">
      <alignment/>
    </xf>
    <xf numFmtId="4" fontId="11" fillId="0" borderId="21" xfId="0" applyNumberFormat="1" applyFont="1" applyBorder="1" applyAlignment="1">
      <alignment/>
    </xf>
    <xf numFmtId="0" fontId="0" fillId="0" borderId="23" xfId="0" applyBorder="1" applyAlignment="1">
      <alignment horizontal="center"/>
    </xf>
    <xf numFmtId="0" fontId="10" fillId="0" borderId="24" xfId="0" applyFont="1" applyFill="1" applyBorder="1" applyAlignment="1">
      <alignment wrapText="1"/>
    </xf>
    <xf numFmtId="4" fontId="11" fillId="0" borderId="23" xfId="0" applyNumberFormat="1" applyFont="1" applyBorder="1" applyAlignment="1">
      <alignment/>
    </xf>
    <xf numFmtId="4" fontId="11" fillId="0" borderId="25" xfId="0" applyNumberFormat="1" applyFont="1" applyBorder="1" applyAlignment="1">
      <alignment/>
    </xf>
    <xf numFmtId="4" fontId="11" fillId="0" borderId="26" xfId="0" applyNumberFormat="1" applyFont="1" applyBorder="1" applyAlignment="1">
      <alignment/>
    </xf>
    <xf numFmtId="4" fontId="11" fillId="2" borderId="27" xfId="0" applyNumberFormat="1" applyFont="1" applyFill="1" applyBorder="1" applyAlignment="1">
      <alignment/>
    </xf>
    <xf numFmtId="4" fontId="11" fillId="2" borderId="28" xfId="0" applyNumberFormat="1" applyFont="1" applyFill="1" applyBorder="1" applyAlignment="1">
      <alignment/>
    </xf>
    <xf numFmtId="4" fontId="11" fillId="0" borderId="29" xfId="0" applyNumberFormat="1" applyFont="1" applyBorder="1" applyAlignment="1">
      <alignment/>
    </xf>
    <xf numFmtId="4" fontId="11" fillId="0" borderId="27" xfId="0" applyNumberFormat="1" applyFont="1" applyBorder="1" applyAlignment="1">
      <alignment/>
    </xf>
    <xf numFmtId="4" fontId="11" fillId="0" borderId="28" xfId="0" applyNumberFormat="1" applyFont="1" applyBorder="1" applyAlignment="1">
      <alignment/>
    </xf>
    <xf numFmtId="0" fontId="0" fillId="0" borderId="0" xfId="0" applyFont="1" applyAlignment="1">
      <alignment/>
    </xf>
    <xf numFmtId="0" fontId="12" fillId="0" borderId="30" xfId="0" applyFont="1" applyBorder="1" applyAlignment="1">
      <alignment horizontal="center"/>
    </xf>
    <xf numFmtId="0" fontId="9" fillId="0" borderId="14" xfId="0" applyFont="1" applyFill="1" applyBorder="1" applyAlignment="1">
      <alignment horizontal="center" wrapText="1"/>
    </xf>
    <xf numFmtId="4" fontId="13" fillId="0" borderId="31" xfId="0" applyNumberFormat="1" applyFont="1" applyBorder="1" applyAlignment="1">
      <alignment/>
    </xf>
    <xf numFmtId="4" fontId="13" fillId="2" borderId="13" xfId="0" applyNumberFormat="1" applyFont="1" applyFill="1" applyBorder="1" applyAlignment="1">
      <alignment/>
    </xf>
    <xf numFmtId="4" fontId="13" fillId="0" borderId="12" xfId="0" applyNumberFormat="1" applyFont="1" applyBorder="1" applyAlignment="1">
      <alignment/>
    </xf>
    <xf numFmtId="4" fontId="13" fillId="0" borderId="13" xfId="0" applyNumberFormat="1" applyFont="1" applyBorder="1" applyAlignment="1">
      <alignment/>
    </xf>
    <xf numFmtId="4" fontId="13" fillId="2" borderId="32" xfId="0" applyNumberFormat="1" applyFont="1" applyFill="1" applyBorder="1" applyAlignment="1">
      <alignment/>
    </xf>
    <xf numFmtId="4" fontId="13" fillId="2" borderId="10" xfId="0" applyNumberFormat="1" applyFont="1" applyFill="1" applyBorder="1" applyAlignment="1">
      <alignment/>
    </xf>
    <xf numFmtId="4" fontId="13" fillId="0" borderId="11" xfId="0" applyNumberFormat="1" applyFont="1" applyBorder="1" applyAlignment="1">
      <alignment/>
    </xf>
    <xf numFmtId="4" fontId="13" fillId="0" borderId="32" xfId="0" applyNumberFormat="1" applyFont="1" applyBorder="1" applyAlignment="1">
      <alignment/>
    </xf>
    <xf numFmtId="4" fontId="13" fillId="0" borderId="10" xfId="0" applyNumberFormat="1" applyFont="1" applyBorder="1" applyAlignment="1">
      <alignment/>
    </xf>
    <xf numFmtId="0" fontId="12" fillId="0" borderId="0" xfId="0" applyFont="1" applyAlignment="1">
      <alignment/>
    </xf>
    <xf numFmtId="0" fontId="9" fillId="2" borderId="17" xfId="0" applyFont="1" applyFill="1" applyBorder="1" applyAlignment="1" applyProtection="1">
      <alignment horizontal="center"/>
      <protection locked="0"/>
    </xf>
    <xf numFmtId="4" fontId="11" fillId="0" borderId="33" xfId="0" applyNumberFormat="1" applyFont="1" applyBorder="1" applyAlignment="1">
      <alignment/>
    </xf>
    <xf numFmtId="0" fontId="0" fillId="0" borderId="23" xfId="0" applyFont="1" applyBorder="1" applyAlignment="1">
      <alignment horizontal="center"/>
    </xf>
    <xf numFmtId="0" fontId="10" fillId="0" borderId="24" xfId="0" applyFont="1" applyFill="1" applyBorder="1" applyAlignment="1">
      <alignment wrapText="1"/>
    </xf>
    <xf numFmtId="4" fontId="11" fillId="0" borderId="23" xfId="0" applyNumberFormat="1" applyFont="1" applyBorder="1" applyAlignment="1">
      <alignment/>
    </xf>
    <xf numFmtId="4" fontId="11" fillId="0" borderId="34" xfId="0" applyNumberFormat="1" applyFont="1" applyBorder="1" applyAlignment="1">
      <alignment/>
    </xf>
    <xf numFmtId="4" fontId="11" fillId="0" borderId="25" xfId="0" applyNumberFormat="1" applyFont="1" applyBorder="1" applyAlignment="1">
      <alignment/>
    </xf>
    <xf numFmtId="4" fontId="11" fillId="2" borderId="27" xfId="0" applyNumberFormat="1" applyFont="1" applyFill="1" applyBorder="1" applyAlignment="1">
      <alignment/>
    </xf>
    <xf numFmtId="4" fontId="11" fillId="2" borderId="28" xfId="0" applyNumberFormat="1" applyFont="1" applyFill="1" applyBorder="1" applyAlignment="1">
      <alignment/>
    </xf>
    <xf numFmtId="4" fontId="11" fillId="0" borderId="29" xfId="0" applyNumberFormat="1" applyFont="1" applyBorder="1" applyAlignment="1">
      <alignment/>
    </xf>
    <xf numFmtId="4" fontId="14" fillId="0" borderId="25" xfId="0" applyNumberFormat="1" applyFont="1" applyBorder="1" applyAlignment="1">
      <alignment/>
    </xf>
    <xf numFmtId="4" fontId="11" fillId="0" borderId="27" xfId="0" applyNumberFormat="1" applyFont="1" applyBorder="1" applyAlignment="1">
      <alignment/>
    </xf>
    <xf numFmtId="0" fontId="10" fillId="2" borderId="24" xfId="0" applyFont="1" applyFill="1" applyBorder="1" applyAlignment="1">
      <alignment wrapText="1"/>
    </xf>
    <xf numFmtId="4" fontId="11" fillId="2" borderId="23" xfId="0" applyNumberFormat="1" applyFont="1" applyFill="1" applyBorder="1" applyAlignment="1">
      <alignment/>
    </xf>
    <xf numFmtId="4" fontId="11" fillId="2" borderId="25" xfId="0" applyNumberFormat="1" applyFont="1" applyFill="1" applyBorder="1" applyAlignment="1">
      <alignment/>
    </xf>
    <xf numFmtId="4" fontId="11" fillId="2" borderId="34" xfId="0" applyNumberFormat="1" applyFont="1" applyFill="1" applyBorder="1" applyAlignment="1">
      <alignment/>
    </xf>
    <xf numFmtId="4" fontId="14" fillId="0" borderId="28" xfId="0" applyNumberFormat="1" applyFont="1" applyBorder="1" applyAlignment="1">
      <alignment/>
    </xf>
    <xf numFmtId="4" fontId="11" fillId="2" borderId="29" xfId="0" applyNumberFormat="1" applyFont="1" applyFill="1" applyBorder="1" applyAlignment="1">
      <alignment/>
    </xf>
    <xf numFmtId="4" fontId="11" fillId="2" borderId="26" xfId="0" applyNumberFormat="1" applyFont="1" applyFill="1" applyBorder="1" applyAlignment="1">
      <alignment/>
    </xf>
    <xf numFmtId="0" fontId="0" fillId="2" borderId="23" xfId="0" applyFont="1" applyFill="1" applyBorder="1" applyAlignment="1">
      <alignment horizontal="center"/>
    </xf>
    <xf numFmtId="4" fontId="11" fillId="2" borderId="25" xfId="0" applyNumberFormat="1" applyFont="1" applyFill="1" applyBorder="1" applyAlignment="1">
      <alignment/>
    </xf>
    <xf numFmtId="4" fontId="11" fillId="2" borderId="34" xfId="0" applyNumberFormat="1" applyFont="1" applyFill="1" applyBorder="1" applyAlignment="1">
      <alignment/>
    </xf>
    <xf numFmtId="0" fontId="0" fillId="2" borderId="0" xfId="0" applyFont="1" applyFill="1" applyAlignment="1">
      <alignment/>
    </xf>
    <xf numFmtId="0" fontId="12" fillId="0" borderId="35" xfId="0" applyFont="1" applyBorder="1" applyAlignment="1">
      <alignment horizontal="center"/>
    </xf>
    <xf numFmtId="0" fontId="9" fillId="2" borderId="36" xfId="0" applyFont="1" applyFill="1" applyBorder="1" applyAlignment="1" applyProtection="1">
      <alignment horizontal="center"/>
      <protection locked="0"/>
    </xf>
    <xf numFmtId="4" fontId="13" fillId="0" borderId="30" xfId="0" applyNumberFormat="1" applyFont="1" applyBorder="1" applyAlignment="1">
      <alignment/>
    </xf>
    <xf numFmtId="4" fontId="13" fillId="0" borderId="37" xfId="0" applyNumberFormat="1" applyFont="1" applyBorder="1" applyAlignment="1">
      <alignment/>
    </xf>
    <xf numFmtId="4" fontId="13" fillId="0" borderId="38" xfId="0" applyNumberFormat="1" applyFont="1" applyBorder="1" applyAlignment="1">
      <alignment/>
    </xf>
    <xf numFmtId="4" fontId="13" fillId="2" borderId="39" xfId="0" applyNumberFormat="1" applyFont="1" applyFill="1" applyBorder="1" applyAlignment="1">
      <alignment/>
    </xf>
    <xf numFmtId="4" fontId="13" fillId="2" borderId="40" xfId="0" applyNumberFormat="1" applyFont="1" applyFill="1" applyBorder="1" applyAlignment="1">
      <alignment/>
    </xf>
    <xf numFmtId="4" fontId="13" fillId="0" borderId="41" xfId="0" applyNumberFormat="1" applyFont="1" applyBorder="1" applyAlignment="1">
      <alignment/>
    </xf>
    <xf numFmtId="4" fontId="13" fillId="0" borderId="42" xfId="0" applyNumberFormat="1" applyFont="1" applyBorder="1" applyAlignment="1">
      <alignment/>
    </xf>
    <xf numFmtId="4" fontId="13" fillId="0" borderId="39" xfId="0" applyNumberFormat="1" applyFont="1" applyBorder="1" applyAlignment="1">
      <alignment/>
    </xf>
    <xf numFmtId="4" fontId="13" fillId="0" borderId="40" xfId="0" applyNumberFormat="1" applyFont="1" applyBorder="1" applyAlignment="1">
      <alignment/>
    </xf>
    <xf numFmtId="0" fontId="11" fillId="0" borderId="16" xfId="0" applyFont="1" applyBorder="1" applyAlignment="1">
      <alignment horizontal="center"/>
    </xf>
    <xf numFmtId="0" fontId="9" fillId="2" borderId="17" xfId="0" applyFont="1" applyFill="1" applyBorder="1" applyAlignment="1">
      <alignment horizontal="center"/>
    </xf>
    <xf numFmtId="4" fontId="11" fillId="2" borderId="16" xfId="0" applyNumberFormat="1" applyFont="1" applyFill="1" applyBorder="1" applyAlignment="1">
      <alignment/>
    </xf>
    <xf numFmtId="4" fontId="11" fillId="2" borderId="18" xfId="0" applyNumberFormat="1" applyFont="1" applyFill="1" applyBorder="1" applyAlignment="1">
      <alignment/>
    </xf>
    <xf numFmtId="4" fontId="11" fillId="2" borderId="19" xfId="0" applyNumberFormat="1" applyFont="1" applyFill="1" applyBorder="1" applyAlignment="1">
      <alignment/>
    </xf>
    <xf numFmtId="4" fontId="13" fillId="0" borderId="18" xfId="0" applyNumberFormat="1" applyFont="1" applyBorder="1" applyAlignment="1">
      <alignment/>
    </xf>
    <xf numFmtId="4" fontId="13" fillId="2" borderId="21" xfId="0" applyNumberFormat="1" applyFont="1" applyFill="1" applyBorder="1" applyAlignment="1">
      <alignment/>
    </xf>
    <xf numFmtId="4" fontId="11" fillId="2" borderId="22" xfId="0" applyNumberFormat="1" applyFont="1" applyFill="1" applyBorder="1" applyAlignment="1">
      <alignment/>
    </xf>
    <xf numFmtId="4" fontId="11" fillId="2" borderId="18" xfId="0" applyNumberFormat="1" applyFont="1" applyFill="1" applyBorder="1" applyAlignment="1">
      <alignment horizontal="center"/>
    </xf>
    <xf numFmtId="4" fontId="11" fillId="2" borderId="19" xfId="0" applyNumberFormat="1" applyFont="1" applyFill="1" applyBorder="1" applyAlignment="1">
      <alignment horizontal="center"/>
    </xf>
    <xf numFmtId="0" fontId="11" fillId="0" borderId="0" xfId="0" applyFont="1" applyAlignment="1">
      <alignment/>
    </xf>
    <xf numFmtId="0" fontId="11" fillId="0" borderId="43" xfId="0" applyFont="1" applyBorder="1" applyAlignment="1">
      <alignment horizontal="center"/>
    </xf>
    <xf numFmtId="4" fontId="11" fillId="2" borderId="23" xfId="0" applyNumberFormat="1" applyFont="1" applyFill="1" applyBorder="1" applyAlignment="1">
      <alignment/>
    </xf>
    <xf numFmtId="4" fontId="11" fillId="2" borderId="44" xfId="0" applyNumberFormat="1" applyFont="1" applyFill="1" applyBorder="1" applyAlignment="1">
      <alignment/>
    </xf>
    <xf numFmtId="4" fontId="11" fillId="2" borderId="45" xfId="0" applyNumberFormat="1" applyFont="1" applyFill="1" applyBorder="1" applyAlignment="1">
      <alignment/>
    </xf>
    <xf numFmtId="4" fontId="11" fillId="2" borderId="29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11" fillId="0" borderId="30" xfId="0" applyFont="1" applyBorder="1" applyAlignment="1">
      <alignment horizontal="center"/>
    </xf>
    <xf numFmtId="49" fontId="9" fillId="2" borderId="36" xfId="0" applyNumberFormat="1" applyFont="1" applyFill="1" applyBorder="1" applyAlignment="1" applyProtection="1">
      <alignment horizontal="center"/>
      <protection locked="0"/>
    </xf>
    <xf numFmtId="4" fontId="13" fillId="2" borderId="30" xfId="0" applyNumberFormat="1" applyFont="1" applyFill="1" applyBorder="1" applyAlignment="1">
      <alignment/>
    </xf>
    <xf numFmtId="4" fontId="13" fillId="2" borderId="37" xfId="0" applyNumberFormat="1" applyFont="1" applyFill="1" applyBorder="1" applyAlignment="1">
      <alignment/>
    </xf>
    <xf numFmtId="4" fontId="13" fillId="2" borderId="38" xfId="0" applyNumberFormat="1" applyFont="1" applyFill="1" applyBorder="1" applyAlignment="1">
      <alignment/>
    </xf>
    <xf numFmtId="4" fontId="13" fillId="2" borderId="39" xfId="0" applyNumberFormat="1" applyFont="1" applyFill="1" applyBorder="1" applyAlignment="1">
      <alignment/>
    </xf>
    <xf numFmtId="4" fontId="13" fillId="2" borderId="40" xfId="0" applyNumberFormat="1" applyFont="1" applyFill="1" applyBorder="1" applyAlignment="1">
      <alignment/>
    </xf>
    <xf numFmtId="4" fontId="13" fillId="2" borderId="36" xfId="0" applyNumberFormat="1" applyFont="1" applyFill="1" applyBorder="1" applyAlignment="1">
      <alignment/>
    </xf>
    <xf numFmtId="0" fontId="11" fillId="0" borderId="0" xfId="0" applyFont="1" applyBorder="1" applyAlignment="1">
      <alignment horizontal="center"/>
    </xf>
    <xf numFmtId="49" fontId="9" fillId="2" borderId="0" xfId="0" applyNumberFormat="1" applyFont="1" applyFill="1" applyBorder="1" applyAlignment="1" applyProtection="1">
      <alignment horizontal="center"/>
      <protection locked="0"/>
    </xf>
    <xf numFmtId="4" fontId="13" fillId="0" borderId="0" xfId="0" applyNumberFormat="1" applyFont="1" applyBorder="1" applyAlignment="1">
      <alignment/>
    </xf>
    <xf numFmtId="4" fontId="13" fillId="2" borderId="0" xfId="0" applyNumberFormat="1" applyFont="1" applyFill="1" applyBorder="1" applyAlignment="1">
      <alignment/>
    </xf>
    <xf numFmtId="0" fontId="11" fillId="0" borderId="0" xfId="0" applyFont="1" applyBorder="1" applyAlignment="1">
      <alignment/>
    </xf>
    <xf numFmtId="0" fontId="10" fillId="2" borderId="46" xfId="0" applyFont="1" applyFill="1" applyBorder="1" applyAlignment="1" applyProtection="1">
      <alignment/>
      <protection locked="0"/>
    </xf>
    <xf numFmtId="4" fontId="9" fillId="2" borderId="15" xfId="0" applyNumberFormat="1" applyFont="1" applyFill="1" applyBorder="1" applyAlignment="1" applyProtection="1">
      <alignment horizontal="center"/>
      <protection locked="0"/>
    </xf>
    <xf numFmtId="4" fontId="9" fillId="0" borderId="47" xfId="0" applyNumberFormat="1" applyFont="1" applyBorder="1" applyAlignment="1" applyProtection="1">
      <alignment horizontal="center"/>
      <protection locked="0"/>
    </xf>
    <xf numFmtId="4" fontId="9" fillId="0" borderId="48" xfId="0" applyNumberFormat="1" applyFont="1" applyBorder="1" applyAlignment="1" applyProtection="1">
      <alignment horizontal="center"/>
      <protection locked="0"/>
    </xf>
    <xf numFmtId="0" fontId="11" fillId="0" borderId="23" xfId="0" applyFont="1" applyBorder="1" applyAlignment="1">
      <alignment horizontal="center"/>
    </xf>
    <xf numFmtId="4" fontId="13" fillId="0" borderId="30" xfId="0" applyNumberFormat="1" applyFont="1" applyBorder="1" applyAlignment="1">
      <alignment/>
    </xf>
    <xf numFmtId="4" fontId="13" fillId="0" borderId="37" xfId="0" applyNumberFormat="1" applyFont="1" applyBorder="1" applyAlignment="1">
      <alignment/>
    </xf>
    <xf numFmtId="4" fontId="13" fillId="0" borderId="42" xfId="0" applyNumberFormat="1" applyFont="1" applyBorder="1" applyAlignment="1">
      <alignment/>
    </xf>
    <xf numFmtId="4" fontId="13" fillId="0" borderId="39" xfId="0" applyNumberFormat="1" applyFont="1" applyBorder="1" applyAlignment="1">
      <alignment/>
    </xf>
    <xf numFmtId="4" fontId="13" fillId="0" borderId="40" xfId="0" applyNumberFormat="1" applyFont="1" applyBorder="1" applyAlignment="1">
      <alignment/>
    </xf>
    <xf numFmtId="0" fontId="9" fillId="0" borderId="17" xfId="0" applyFont="1" applyFill="1" applyBorder="1" applyAlignment="1">
      <alignment horizontal="center"/>
    </xf>
    <xf numFmtId="4" fontId="11" fillId="0" borderId="26" xfId="0" applyNumberFormat="1" applyFont="1" applyBorder="1" applyAlignment="1">
      <alignment/>
    </xf>
    <xf numFmtId="0" fontId="9" fillId="0" borderId="36" xfId="0" applyFont="1" applyFill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11" fillId="0" borderId="23" xfId="0" applyFont="1" applyBorder="1" applyAlignment="1">
      <alignment horizontal="center"/>
    </xf>
    <xf numFmtId="0" fontId="10" fillId="0" borderId="24" xfId="0" applyFont="1" applyFill="1" applyBorder="1" applyAlignment="1">
      <alignment/>
    </xf>
    <xf numFmtId="4" fontId="11" fillId="0" borderId="26" xfId="0" applyNumberFormat="1" applyFont="1" applyBorder="1" applyAlignment="1">
      <alignment/>
    </xf>
    <xf numFmtId="4" fontId="11" fillId="0" borderId="28" xfId="0" applyNumberFormat="1" applyFont="1" applyBorder="1" applyAlignment="1">
      <alignment/>
    </xf>
    <xf numFmtId="0" fontId="0" fillId="0" borderId="30" xfId="0" applyBorder="1" applyAlignment="1">
      <alignment horizontal="center"/>
    </xf>
    <xf numFmtId="4" fontId="13" fillId="0" borderId="23" xfId="0" applyNumberFormat="1" applyFont="1" applyBorder="1" applyAlignment="1">
      <alignment/>
    </xf>
    <xf numFmtId="4" fontId="13" fillId="0" borderId="25" xfId="0" applyNumberFormat="1" applyFont="1" applyBorder="1" applyAlignment="1">
      <alignment/>
    </xf>
    <xf numFmtId="4" fontId="13" fillId="0" borderId="26" xfId="0" applyNumberFormat="1" applyFont="1" applyBorder="1" applyAlignment="1">
      <alignment/>
    </xf>
    <xf numFmtId="4" fontId="13" fillId="2" borderId="27" xfId="0" applyNumberFormat="1" applyFont="1" applyFill="1" applyBorder="1" applyAlignment="1">
      <alignment/>
    </xf>
    <xf numFmtId="4" fontId="13" fillId="2" borderId="28" xfId="0" applyNumberFormat="1" applyFont="1" applyFill="1" applyBorder="1" applyAlignment="1">
      <alignment/>
    </xf>
    <xf numFmtId="4" fontId="13" fillId="0" borderId="27" xfId="0" applyNumberFormat="1" applyFont="1" applyBorder="1" applyAlignment="1">
      <alignment/>
    </xf>
    <xf numFmtId="4" fontId="13" fillId="0" borderId="28" xfId="0" applyNumberFormat="1" applyFont="1" applyBorder="1" applyAlignment="1">
      <alignment/>
    </xf>
    <xf numFmtId="0" fontId="10" fillId="0" borderId="24" xfId="0" applyFont="1" applyFill="1" applyBorder="1" applyAlignment="1">
      <alignment/>
    </xf>
    <xf numFmtId="0" fontId="10" fillId="2" borderId="24" xfId="0" applyFont="1" applyFill="1" applyBorder="1" applyAlignment="1">
      <alignment/>
    </xf>
    <xf numFmtId="4" fontId="11" fillId="0" borderId="0" xfId="0" applyNumberFormat="1" applyFont="1" applyAlignment="1">
      <alignment/>
    </xf>
    <xf numFmtId="4" fontId="14" fillId="2" borderId="25" xfId="0" applyNumberFormat="1" applyFont="1" applyFill="1" applyBorder="1" applyAlignment="1">
      <alignment/>
    </xf>
    <xf numFmtId="0" fontId="10" fillId="0" borderId="49" xfId="0" applyFont="1" applyFill="1" applyBorder="1" applyAlignment="1">
      <alignment wrapText="1"/>
    </xf>
    <xf numFmtId="4" fontId="11" fillId="0" borderId="23" xfId="0" applyNumberFormat="1" applyFont="1" applyFill="1" applyBorder="1" applyAlignment="1">
      <alignment/>
    </xf>
    <xf numFmtId="4" fontId="11" fillId="0" borderId="25" xfId="0" applyNumberFormat="1" applyFont="1" applyFill="1" applyBorder="1" applyAlignment="1">
      <alignment/>
    </xf>
    <xf numFmtId="4" fontId="11" fillId="0" borderId="26" xfId="0" applyNumberFormat="1" applyFont="1" applyFill="1" applyBorder="1" applyAlignment="1">
      <alignment/>
    </xf>
    <xf numFmtId="4" fontId="11" fillId="0" borderId="27" xfId="0" applyNumberFormat="1" applyFont="1" applyFill="1" applyBorder="1" applyAlignment="1">
      <alignment/>
    </xf>
    <xf numFmtId="4" fontId="11" fillId="0" borderId="28" xfId="0" applyNumberFormat="1" applyFont="1" applyFill="1" applyBorder="1" applyAlignment="1">
      <alignment/>
    </xf>
    <xf numFmtId="0" fontId="9" fillId="0" borderId="36" xfId="0" applyFont="1" applyFill="1" applyBorder="1" applyAlignment="1">
      <alignment horizontal="center" wrapText="1"/>
    </xf>
    <xf numFmtId="4" fontId="15" fillId="0" borderId="39" xfId="0" applyNumberFormat="1" applyFont="1" applyBorder="1" applyAlignment="1">
      <alignment/>
    </xf>
    <xf numFmtId="0" fontId="9" fillId="0" borderId="49" xfId="0" applyFont="1" applyFill="1" applyBorder="1" applyAlignment="1">
      <alignment horizontal="center" wrapText="1"/>
    </xf>
    <xf numFmtId="0" fontId="0" fillId="0" borderId="43" xfId="0" applyBorder="1" applyAlignment="1">
      <alignment/>
    </xf>
    <xf numFmtId="0" fontId="0" fillId="0" borderId="45" xfId="0" applyBorder="1" applyAlignment="1">
      <alignment/>
    </xf>
    <xf numFmtId="0" fontId="0" fillId="0" borderId="50" xfId="0" applyBorder="1" applyAlignment="1">
      <alignment/>
    </xf>
    <xf numFmtId="0" fontId="0" fillId="0" borderId="44" xfId="0" applyBorder="1" applyAlignment="1">
      <alignment/>
    </xf>
    <xf numFmtId="0" fontId="0" fillId="2" borderId="45" xfId="0" applyFill="1" applyBorder="1" applyAlignment="1">
      <alignment/>
    </xf>
    <xf numFmtId="0" fontId="0" fillId="2" borderId="51" xfId="0" applyFill="1" applyBorder="1" applyAlignment="1">
      <alignment/>
    </xf>
    <xf numFmtId="0" fontId="0" fillId="0" borderId="52" xfId="0" applyBorder="1" applyAlignment="1">
      <alignment/>
    </xf>
    <xf numFmtId="0" fontId="0" fillId="0" borderId="51" xfId="0" applyBorder="1" applyAlignment="1">
      <alignment/>
    </xf>
    <xf numFmtId="0" fontId="10" fillId="0" borderId="49" xfId="0" applyFont="1" applyFill="1" applyBorder="1" applyAlignment="1">
      <alignment wrapText="1"/>
    </xf>
    <xf numFmtId="4" fontId="11" fillId="0" borderId="43" xfId="0" applyNumberFormat="1" applyFont="1" applyBorder="1" applyAlignment="1">
      <alignment/>
    </xf>
    <xf numFmtId="4" fontId="11" fillId="0" borderId="45" xfId="0" applyNumberFormat="1" applyFont="1" applyBorder="1" applyAlignment="1">
      <alignment/>
    </xf>
    <xf numFmtId="4" fontId="11" fillId="0" borderId="50" xfId="0" applyNumberFormat="1" applyFont="1" applyBorder="1" applyAlignment="1">
      <alignment/>
    </xf>
    <xf numFmtId="4" fontId="11" fillId="0" borderId="44" xfId="0" applyNumberFormat="1" applyFont="1" applyBorder="1" applyAlignment="1">
      <alignment/>
    </xf>
    <xf numFmtId="4" fontId="11" fillId="2" borderId="45" xfId="0" applyNumberFormat="1" applyFont="1" applyFill="1" applyBorder="1" applyAlignment="1">
      <alignment/>
    </xf>
    <xf numFmtId="4" fontId="11" fillId="2" borderId="51" xfId="0" applyNumberFormat="1" applyFont="1" applyFill="1" applyBorder="1" applyAlignment="1">
      <alignment/>
    </xf>
    <xf numFmtId="4" fontId="11" fillId="0" borderId="52" xfId="0" applyNumberFormat="1" applyFont="1" applyBorder="1" applyAlignment="1">
      <alignment/>
    </xf>
    <xf numFmtId="4" fontId="14" fillId="0" borderId="51" xfId="0" applyNumberFormat="1" applyFont="1" applyBorder="1" applyAlignment="1">
      <alignment/>
    </xf>
    <xf numFmtId="4" fontId="11" fillId="0" borderId="51" xfId="0" applyNumberFormat="1" applyFont="1" applyBorder="1" applyAlignment="1">
      <alignment/>
    </xf>
    <xf numFmtId="0" fontId="13" fillId="0" borderId="0" xfId="0" applyFont="1" applyAlignment="1">
      <alignment/>
    </xf>
    <xf numFmtId="0" fontId="13" fillId="0" borderId="30" xfId="0" applyFont="1" applyBorder="1" applyAlignment="1">
      <alignment horizontal="center"/>
    </xf>
    <xf numFmtId="4" fontId="13" fillId="0" borderId="30" xfId="0" applyNumberFormat="1" applyFont="1" applyBorder="1" applyAlignment="1">
      <alignment/>
    </xf>
    <xf numFmtId="4" fontId="13" fillId="0" borderId="39" xfId="0" applyNumberFormat="1" applyFont="1" applyBorder="1" applyAlignment="1">
      <alignment/>
    </xf>
    <xf numFmtId="4" fontId="13" fillId="0" borderId="41" xfId="0" applyNumberFormat="1" applyFont="1" applyBorder="1" applyAlignment="1">
      <alignment/>
    </xf>
    <xf numFmtId="4" fontId="13" fillId="0" borderId="37" xfId="0" applyNumberFormat="1" applyFont="1" applyBorder="1" applyAlignment="1">
      <alignment/>
    </xf>
    <xf numFmtId="4" fontId="13" fillId="2" borderId="39" xfId="0" applyNumberFormat="1" applyFont="1" applyFill="1" applyBorder="1" applyAlignment="1">
      <alignment/>
    </xf>
    <xf numFmtId="4" fontId="13" fillId="2" borderId="40" xfId="0" applyNumberFormat="1" applyFont="1" applyFill="1" applyBorder="1" applyAlignment="1">
      <alignment/>
    </xf>
    <xf numFmtId="4" fontId="13" fillId="0" borderId="42" xfId="0" applyNumberFormat="1" applyFont="1" applyBorder="1" applyAlignment="1">
      <alignment/>
    </xf>
    <xf numFmtId="4" fontId="13" fillId="0" borderId="40" xfId="0" applyNumberFormat="1" applyFont="1" applyBorder="1" applyAlignment="1">
      <alignment/>
    </xf>
    <xf numFmtId="0" fontId="16" fillId="2" borderId="49" xfId="0" applyFont="1" applyFill="1" applyBorder="1" applyAlignment="1">
      <alignment wrapText="1"/>
    </xf>
    <xf numFmtId="0" fontId="16" fillId="2" borderId="24" xfId="0" applyFont="1" applyFill="1" applyBorder="1" applyAlignment="1">
      <alignment wrapText="1"/>
    </xf>
    <xf numFmtId="4" fontId="15" fillId="0" borderId="40" xfId="0" applyNumberFormat="1" applyFont="1" applyBorder="1" applyAlignment="1">
      <alignment/>
    </xf>
    <xf numFmtId="0" fontId="13" fillId="0" borderId="0" xfId="0" applyFont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4" fontId="13" fillId="0" borderId="0" xfId="0" applyNumberFormat="1" applyFont="1" applyBorder="1" applyAlignment="1">
      <alignment/>
    </xf>
    <xf numFmtId="4" fontId="13" fillId="2" borderId="0" xfId="0" applyNumberFormat="1" applyFont="1" applyFill="1" applyBorder="1" applyAlignment="1">
      <alignment/>
    </xf>
    <xf numFmtId="0" fontId="13" fillId="0" borderId="0" xfId="0" applyFont="1" applyBorder="1" applyAlignment="1">
      <alignment/>
    </xf>
    <xf numFmtId="4" fontId="9" fillId="0" borderId="53" xfId="0" applyNumberFormat="1" applyFont="1" applyBorder="1" applyAlignment="1" applyProtection="1">
      <alignment horizontal="center"/>
      <protection locked="0"/>
    </xf>
    <xf numFmtId="4" fontId="9" fillId="0" borderId="0" xfId="0" applyNumberFormat="1" applyFont="1" applyBorder="1" applyAlignment="1" applyProtection="1">
      <alignment horizontal="center"/>
      <protection locked="0"/>
    </xf>
    <xf numFmtId="4" fontId="9" fillId="2" borderId="54" xfId="0" applyNumberFormat="1" applyFont="1" applyFill="1" applyBorder="1" applyAlignment="1" applyProtection="1">
      <alignment horizontal="center"/>
      <protection locked="0"/>
    </xf>
    <xf numFmtId="4" fontId="9" fillId="0" borderId="55" xfId="0" applyNumberFormat="1" applyFont="1" applyBorder="1" applyAlignment="1" applyProtection="1">
      <alignment horizontal="center"/>
      <protection locked="0"/>
    </xf>
    <xf numFmtId="4" fontId="9" fillId="0" borderId="54" xfId="0" applyNumberFormat="1" applyFont="1" applyBorder="1" applyAlignment="1" applyProtection="1">
      <alignment horizontal="center"/>
      <protection locked="0"/>
    </xf>
    <xf numFmtId="0" fontId="11" fillId="0" borderId="16" xfId="0" applyFont="1" applyBorder="1" applyAlignment="1">
      <alignment/>
    </xf>
    <xf numFmtId="0" fontId="11" fillId="0" borderId="18" xfId="0" applyFont="1" applyBorder="1" applyAlignment="1">
      <alignment/>
    </xf>
    <xf numFmtId="0" fontId="11" fillId="0" borderId="19" xfId="0" applyFont="1" applyBorder="1" applyAlignment="1">
      <alignment/>
    </xf>
    <xf numFmtId="0" fontId="11" fillId="0" borderId="17" xfId="0" applyFont="1" applyBorder="1" applyAlignment="1">
      <alignment/>
    </xf>
    <xf numFmtId="0" fontId="11" fillId="2" borderId="17" xfId="0" applyFont="1" applyFill="1" applyBorder="1" applyAlignment="1">
      <alignment/>
    </xf>
    <xf numFmtId="4" fontId="9" fillId="2" borderId="21" xfId="0" applyNumberFormat="1" applyFont="1" applyFill="1" applyBorder="1" applyAlignment="1" applyProtection="1">
      <alignment horizontal="center"/>
      <protection locked="0"/>
    </xf>
    <xf numFmtId="0" fontId="11" fillId="2" borderId="21" xfId="0" applyFont="1" applyFill="1" applyBorder="1" applyAlignment="1">
      <alignment/>
    </xf>
    <xf numFmtId="0" fontId="11" fillId="0" borderId="33" xfId="0" applyFont="1" applyBorder="1" applyAlignment="1">
      <alignment/>
    </xf>
    <xf numFmtId="0" fontId="11" fillId="0" borderId="20" xfId="0" applyFont="1" applyBorder="1" applyAlignment="1">
      <alignment/>
    </xf>
    <xf numFmtId="0" fontId="11" fillId="0" borderId="21" xfId="0" applyFont="1" applyBorder="1" applyAlignment="1">
      <alignment/>
    </xf>
    <xf numFmtId="0" fontId="10" fillId="0" borderId="49" xfId="0" applyFont="1" applyFill="1" applyBorder="1" applyAlignment="1">
      <alignment/>
    </xf>
    <xf numFmtId="4" fontId="11" fillId="0" borderId="43" xfId="0" applyNumberFormat="1" applyFont="1" applyBorder="1" applyAlignment="1">
      <alignment/>
    </xf>
    <xf numFmtId="4" fontId="11" fillId="0" borderId="44" xfId="0" applyNumberFormat="1" applyFont="1" applyBorder="1" applyAlignment="1">
      <alignment/>
    </xf>
    <xf numFmtId="4" fontId="11" fillId="0" borderId="52" xfId="0" applyNumberFormat="1" applyFont="1" applyBorder="1" applyAlignment="1">
      <alignment/>
    </xf>
    <xf numFmtId="4" fontId="11" fillId="0" borderId="45" xfId="0" applyNumberFormat="1" applyFont="1" applyBorder="1" applyAlignment="1">
      <alignment/>
    </xf>
    <xf numFmtId="4" fontId="11" fillId="2" borderId="51" xfId="0" applyNumberFormat="1" applyFont="1" applyFill="1" applyBorder="1" applyAlignment="1">
      <alignment/>
    </xf>
    <xf numFmtId="4" fontId="11" fillId="0" borderId="50" xfId="0" applyNumberFormat="1" applyFont="1" applyBorder="1" applyAlignment="1">
      <alignment/>
    </xf>
    <xf numFmtId="4" fontId="11" fillId="0" borderId="51" xfId="0" applyNumberFormat="1" applyFont="1" applyBorder="1" applyAlignment="1">
      <alignment/>
    </xf>
    <xf numFmtId="4" fontId="13" fillId="0" borderId="35" xfId="0" applyNumberFormat="1" applyFont="1" applyBorder="1" applyAlignment="1">
      <alignment/>
    </xf>
    <xf numFmtId="4" fontId="13" fillId="0" borderId="7" xfId="0" applyNumberFormat="1" applyFont="1" applyBorder="1" applyAlignment="1">
      <alignment/>
    </xf>
    <xf numFmtId="4" fontId="13" fillId="0" borderId="6" xfId="0" applyNumberFormat="1" applyFont="1" applyBorder="1" applyAlignment="1">
      <alignment/>
    </xf>
    <xf numFmtId="4" fontId="13" fillId="0" borderId="53" xfId="0" applyNumberFormat="1" applyFont="1" applyBorder="1" applyAlignment="1">
      <alignment/>
    </xf>
    <xf numFmtId="4" fontId="13" fillId="2" borderId="53" xfId="0" applyNumberFormat="1" applyFont="1" applyFill="1" applyBorder="1" applyAlignment="1">
      <alignment/>
    </xf>
    <xf numFmtId="4" fontId="13" fillId="2" borderId="4" xfId="0" applyNumberFormat="1" applyFont="1" applyFill="1" applyBorder="1" applyAlignment="1">
      <alignment/>
    </xf>
    <xf numFmtId="4" fontId="13" fillId="0" borderId="5" xfId="0" applyNumberFormat="1" applyFont="1" applyBorder="1" applyAlignment="1">
      <alignment/>
    </xf>
    <xf numFmtId="4" fontId="13" fillId="0" borderId="4" xfId="0" applyNumberFormat="1" applyFont="1" applyBorder="1" applyAlignment="1">
      <alignment/>
    </xf>
    <xf numFmtId="0" fontId="17" fillId="0" borderId="31" xfId="0" applyFont="1" applyBorder="1" applyAlignment="1">
      <alignment horizontal="center"/>
    </xf>
    <xf numFmtId="0" fontId="17" fillId="3" borderId="56" xfId="0" applyFont="1" applyFill="1" applyBorder="1" applyAlignment="1">
      <alignment horizontal="center"/>
    </xf>
    <xf numFmtId="4" fontId="15" fillId="3" borderId="57" xfId="0" applyNumberFormat="1" applyFont="1" applyFill="1" applyBorder="1" applyAlignment="1">
      <alignment/>
    </xf>
    <xf numFmtId="4" fontId="15" fillId="3" borderId="58" xfId="0" applyNumberFormat="1" applyFont="1" applyFill="1" applyBorder="1" applyAlignment="1">
      <alignment/>
    </xf>
    <xf numFmtId="4" fontId="15" fillId="3" borderId="59" xfId="0" applyNumberFormat="1" applyFont="1" applyFill="1" applyBorder="1" applyAlignment="1">
      <alignment/>
    </xf>
    <xf numFmtId="4" fontId="15" fillId="2" borderId="60" xfId="0" applyNumberFormat="1" applyFont="1" applyFill="1" applyBorder="1" applyAlignment="1">
      <alignment/>
    </xf>
    <xf numFmtId="4" fontId="15" fillId="2" borderId="61" xfId="0" applyNumberFormat="1" applyFont="1" applyFill="1" applyBorder="1" applyAlignment="1">
      <alignment/>
    </xf>
    <xf numFmtId="4" fontId="15" fillId="3" borderId="61" xfId="0" applyNumberFormat="1" applyFont="1" applyFill="1" applyBorder="1" applyAlignment="1">
      <alignment/>
    </xf>
    <xf numFmtId="0" fontId="17" fillId="0" borderId="0" xfId="0" applyFont="1" applyAlignment="1">
      <alignment/>
    </xf>
    <xf numFmtId="0" fontId="10" fillId="0" borderId="0" xfId="0" applyFont="1" applyFill="1" applyAlignment="1" applyProtection="1">
      <alignment horizontal="center"/>
      <protection locked="0"/>
    </xf>
    <xf numFmtId="0" fontId="16" fillId="2" borderId="0" xfId="0" applyFont="1" applyFill="1" applyBorder="1" applyAlignment="1">
      <alignment wrapText="1"/>
    </xf>
    <xf numFmtId="4" fontId="11" fillId="0" borderId="0" xfId="0" applyNumberFormat="1" applyFont="1" applyBorder="1" applyAlignment="1">
      <alignment/>
    </xf>
    <xf numFmtId="4" fontId="9" fillId="0" borderId="0" xfId="0" applyNumberFormat="1" applyFont="1" applyFill="1" applyBorder="1" applyAlignment="1" applyProtection="1">
      <alignment/>
      <protection locked="0"/>
    </xf>
    <xf numFmtId="4" fontId="9" fillId="2" borderId="0" xfId="0" applyNumberFormat="1" applyFont="1" applyFill="1" applyBorder="1" applyAlignment="1" applyProtection="1">
      <alignment/>
      <protection locked="0"/>
    </xf>
    <xf numFmtId="4" fontId="9" fillId="0" borderId="0" xfId="0" applyNumberFormat="1" applyFont="1" applyFill="1" applyBorder="1" applyAlignment="1" applyProtection="1">
      <alignment horizontal="right"/>
      <protection locked="0"/>
    </xf>
    <xf numFmtId="4" fontId="9" fillId="0" borderId="0" xfId="0" applyNumberFormat="1" applyFont="1" applyFill="1" applyBorder="1" applyAlignment="1" applyProtection="1">
      <alignment/>
      <protection/>
    </xf>
    <xf numFmtId="3" fontId="9" fillId="0" borderId="0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Fill="1" applyAlignment="1" applyProtection="1">
      <alignment/>
      <protection locked="0"/>
    </xf>
    <xf numFmtId="0" fontId="10" fillId="0" borderId="0" xfId="0" applyFont="1" applyAlignment="1" applyProtection="1">
      <alignment horizontal="center"/>
      <protection locked="0"/>
    </xf>
    <xf numFmtId="4" fontId="2" fillId="0" borderId="0" xfId="0" applyNumberFormat="1" applyFont="1" applyFill="1" applyAlignment="1">
      <alignment/>
    </xf>
    <xf numFmtId="4" fontId="11" fillId="0" borderId="0" xfId="0" applyNumberFormat="1" applyFont="1" applyFill="1" applyAlignment="1">
      <alignment/>
    </xf>
    <xf numFmtId="4" fontId="11" fillId="2" borderId="0" xfId="0" applyNumberFormat="1" applyFont="1" applyFill="1" applyAlignment="1">
      <alignment/>
    </xf>
    <xf numFmtId="0" fontId="0" fillId="0" borderId="0" xfId="0" applyBorder="1" applyAlignment="1">
      <alignment/>
    </xf>
    <xf numFmtId="4" fontId="11" fillId="0" borderId="0" xfId="0" applyNumberFormat="1" applyFont="1" applyBorder="1" applyAlignment="1">
      <alignment/>
    </xf>
    <xf numFmtId="0" fontId="0" fillId="0" borderId="43" xfId="0" applyFont="1" applyBorder="1" applyAlignment="1">
      <alignment horizontal="center"/>
    </xf>
    <xf numFmtId="0" fontId="0" fillId="0" borderId="33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2" borderId="20" xfId="0" applyFont="1" applyFill="1" applyBorder="1" applyAlignment="1">
      <alignment/>
    </xf>
    <xf numFmtId="0" fontId="0" fillId="2" borderId="21" xfId="0" applyFont="1" applyFill="1" applyBorder="1" applyAlignment="1">
      <alignment/>
    </xf>
    <xf numFmtId="0" fontId="0" fillId="0" borderId="16" xfId="0" applyFont="1" applyBorder="1" applyAlignment="1">
      <alignment/>
    </xf>
    <xf numFmtId="3" fontId="9" fillId="0" borderId="18" xfId="0" applyNumberFormat="1" applyFont="1" applyBorder="1" applyAlignment="1" applyProtection="1">
      <alignment horizontal="center"/>
      <protection locked="0"/>
    </xf>
    <xf numFmtId="3" fontId="9" fillId="0" borderId="21" xfId="0" applyNumberFormat="1" applyFont="1" applyBorder="1" applyAlignment="1" applyProtection="1">
      <alignment horizontal="center"/>
      <protection locked="0"/>
    </xf>
    <xf numFmtId="0" fontId="10" fillId="0" borderId="16" xfId="0" applyFont="1" applyBorder="1" applyAlignment="1" applyProtection="1">
      <alignment/>
      <protection locked="0"/>
    </xf>
    <xf numFmtId="0" fontId="0" fillId="0" borderId="0" xfId="0" applyFont="1" applyBorder="1" applyAlignment="1">
      <alignment/>
    </xf>
    <xf numFmtId="4" fontId="11" fillId="0" borderId="35" xfId="0" applyNumberFormat="1" applyFont="1" applyBorder="1" applyAlignment="1">
      <alignment/>
    </xf>
    <xf numFmtId="4" fontId="11" fillId="0" borderId="7" xfId="0" applyNumberFormat="1" applyFont="1" applyBorder="1" applyAlignment="1">
      <alignment/>
    </xf>
    <xf numFmtId="4" fontId="11" fillId="0" borderId="6" xfId="0" applyNumberFormat="1" applyFont="1" applyBorder="1" applyAlignment="1">
      <alignment/>
    </xf>
    <xf numFmtId="4" fontId="13" fillId="0" borderId="7" xfId="0" applyNumberFormat="1" applyFont="1" applyBorder="1" applyAlignment="1">
      <alignment/>
    </xf>
    <xf numFmtId="4" fontId="13" fillId="2" borderId="53" xfId="0" applyNumberFormat="1" applyFont="1" applyFill="1" applyBorder="1" applyAlignment="1">
      <alignment/>
    </xf>
    <xf numFmtId="4" fontId="13" fillId="2" borderId="4" xfId="0" applyNumberFormat="1" applyFont="1" applyFill="1" applyBorder="1" applyAlignment="1">
      <alignment/>
    </xf>
    <xf numFmtId="4" fontId="13" fillId="0" borderId="6" xfId="0" applyNumberFormat="1" applyFont="1" applyBorder="1" applyAlignment="1">
      <alignment/>
    </xf>
    <xf numFmtId="4" fontId="11" fillId="0" borderId="35" xfId="0" applyNumberFormat="1" applyFont="1" applyBorder="1" applyAlignment="1">
      <alignment/>
    </xf>
    <xf numFmtId="4" fontId="10" fillId="0" borderId="7" xfId="0" applyNumberFormat="1" applyFont="1" applyBorder="1" applyAlignment="1" applyProtection="1">
      <alignment/>
      <protection locked="0"/>
    </xf>
    <xf numFmtId="4" fontId="10" fillId="0" borderId="53" xfId="0" applyNumberFormat="1" applyFont="1" applyBorder="1" applyAlignment="1" applyProtection="1">
      <alignment horizontal="right"/>
      <protection locked="0"/>
    </xf>
    <xf numFmtId="4" fontId="10" fillId="2" borderId="35" xfId="0" applyNumberFormat="1" applyFont="1" applyFill="1" applyBorder="1" applyAlignment="1" applyProtection="1">
      <alignment/>
      <protection locked="0"/>
    </xf>
    <xf numFmtId="4" fontId="11" fillId="0" borderId="35" xfId="0" applyNumberFormat="1" applyFont="1" applyBorder="1" applyAlignment="1">
      <alignment horizontal="right"/>
    </xf>
    <xf numFmtId="0" fontId="10" fillId="0" borderId="34" xfId="0" applyFont="1" applyFill="1" applyBorder="1" applyAlignment="1">
      <alignment wrapText="1"/>
    </xf>
    <xf numFmtId="4" fontId="10" fillId="0" borderId="4" xfId="0" applyNumberFormat="1" applyFont="1" applyBorder="1" applyAlignment="1" applyProtection="1">
      <alignment horizontal="right"/>
      <protection locked="0"/>
    </xf>
    <xf numFmtId="4" fontId="10" fillId="2" borderId="6" xfId="0" applyNumberFormat="1" applyFont="1" applyFill="1" applyBorder="1" applyAlignment="1" applyProtection="1">
      <alignment/>
      <protection locked="0"/>
    </xf>
    <xf numFmtId="0" fontId="0" fillId="0" borderId="30" xfId="0" applyFont="1" applyBorder="1" applyAlignment="1">
      <alignment horizontal="center"/>
    </xf>
    <xf numFmtId="4" fontId="13" fillId="3" borderId="57" xfId="0" applyNumberFormat="1" applyFont="1" applyFill="1" applyBorder="1" applyAlignment="1">
      <alignment/>
    </xf>
    <xf numFmtId="4" fontId="13" fillId="3" borderId="58" xfId="0" applyNumberFormat="1" applyFont="1" applyFill="1" applyBorder="1" applyAlignment="1">
      <alignment/>
    </xf>
    <xf numFmtId="4" fontId="13" fillId="3" borderId="59" xfId="0" applyNumberFormat="1" applyFont="1" applyFill="1" applyBorder="1" applyAlignment="1">
      <alignment/>
    </xf>
    <xf numFmtId="4" fontId="13" fillId="2" borderId="60" xfId="0" applyNumberFormat="1" applyFont="1" applyFill="1" applyBorder="1" applyAlignment="1">
      <alignment/>
    </xf>
    <xf numFmtId="4" fontId="13" fillId="2" borderId="61" xfId="0" applyNumberFormat="1" applyFont="1" applyFill="1" applyBorder="1" applyAlignment="1">
      <alignment/>
    </xf>
    <xf numFmtId="4" fontId="13" fillId="3" borderId="57" xfId="0" applyNumberFormat="1" applyFont="1" applyFill="1" applyBorder="1" applyAlignment="1">
      <alignment/>
    </xf>
    <xf numFmtId="4" fontId="9" fillId="3" borderId="58" xfId="0" applyNumberFormat="1" applyFont="1" applyFill="1" applyBorder="1" applyAlignment="1" applyProtection="1">
      <alignment/>
      <protection locked="0"/>
    </xf>
    <xf numFmtId="4" fontId="9" fillId="3" borderId="61" xfId="0" applyNumberFormat="1" applyFont="1" applyFill="1" applyBorder="1" applyAlignment="1" applyProtection="1">
      <alignment horizontal="right"/>
      <protection locked="0"/>
    </xf>
    <xf numFmtId="4" fontId="9" fillId="3" borderId="59" xfId="0" applyNumberFormat="1" applyFont="1" applyFill="1" applyBorder="1" applyAlignment="1" applyProtection="1">
      <alignment/>
      <protection locked="0"/>
    </xf>
    <xf numFmtId="4" fontId="13" fillId="3" borderId="57" xfId="0" applyNumberFormat="1" applyFont="1" applyFill="1" applyBorder="1" applyAlignment="1">
      <alignment horizontal="right"/>
    </xf>
    <xf numFmtId="0" fontId="20" fillId="0" borderId="0" xfId="0" applyFont="1" applyFill="1" applyBorder="1" applyAlignment="1">
      <alignment wrapText="1"/>
    </xf>
    <xf numFmtId="4" fontId="11" fillId="2" borderId="0" xfId="0" applyNumberFormat="1" applyFont="1" applyFill="1" applyBorder="1" applyAlignment="1">
      <alignment/>
    </xf>
    <xf numFmtId="4" fontId="10" fillId="0" borderId="0" xfId="0" applyNumberFormat="1" applyFont="1" applyBorder="1" applyAlignment="1" applyProtection="1">
      <alignment/>
      <protection locked="0"/>
    </xf>
    <xf numFmtId="4" fontId="10" fillId="0" borderId="0" xfId="0" applyNumberFormat="1" applyFont="1" applyBorder="1" applyAlignment="1" applyProtection="1">
      <alignment horizontal="right"/>
      <protection locked="0"/>
    </xf>
    <xf numFmtId="4" fontId="10" fillId="2" borderId="0" xfId="0" applyNumberFormat="1" applyFont="1" applyFill="1" applyBorder="1" applyAlignment="1" applyProtection="1">
      <alignment/>
      <protection locked="0"/>
    </xf>
    <xf numFmtId="4" fontId="11" fillId="0" borderId="0" xfId="0" applyNumberFormat="1" applyFont="1" applyBorder="1" applyAlignment="1">
      <alignment horizontal="right"/>
    </xf>
    <xf numFmtId="1" fontId="9" fillId="0" borderId="0" xfId="0" applyNumberFormat="1" applyFont="1" applyBorder="1" applyAlignment="1" applyProtection="1">
      <alignment horizontal="center" vertical="center"/>
      <protection locked="0"/>
    </xf>
    <xf numFmtId="4" fontId="9" fillId="0" borderId="0" xfId="0" applyNumberFormat="1" applyFont="1" applyBorder="1" applyAlignment="1" applyProtection="1">
      <alignment horizontal="center" wrapText="1"/>
      <protection locked="0"/>
    </xf>
    <xf numFmtId="4" fontId="9" fillId="0" borderId="0" xfId="0" applyNumberFormat="1" applyFont="1" applyBorder="1" applyAlignment="1" applyProtection="1">
      <alignment horizontal="center" vertical="center" wrapText="1"/>
      <protection locked="0"/>
    </xf>
    <xf numFmtId="0" fontId="19" fillId="2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10" fillId="0" borderId="62" xfId="0" applyFont="1" applyFill="1" applyBorder="1" applyAlignment="1">
      <alignment wrapText="1"/>
    </xf>
    <xf numFmtId="2" fontId="11" fillId="0" borderId="23" xfId="0" applyNumberFormat="1" applyFont="1" applyBorder="1" applyAlignment="1">
      <alignment horizontal="center"/>
    </xf>
    <xf numFmtId="0" fontId="11" fillId="0" borderId="23" xfId="0" applyFont="1" applyBorder="1" applyAlignment="1">
      <alignment horizontal="center" vertical="center"/>
    </xf>
    <xf numFmtId="1" fontId="9" fillId="0" borderId="63" xfId="0" applyNumberFormat="1" applyFont="1" applyBorder="1" applyAlignment="1" applyProtection="1">
      <alignment horizontal="center" wrapText="1"/>
      <protection locked="0"/>
    </xf>
    <xf numFmtId="0" fontId="0" fillId="0" borderId="64" xfId="0" applyBorder="1" applyAlignment="1">
      <alignment wrapText="1"/>
    </xf>
    <xf numFmtId="4" fontId="9" fillId="0" borderId="53" xfId="0" applyNumberFormat="1" applyFont="1" applyBorder="1" applyAlignment="1" applyProtection="1">
      <alignment horizontal="center" vertical="center"/>
      <protection locked="0"/>
    </xf>
    <xf numFmtId="0" fontId="0" fillId="0" borderId="32" xfId="0" applyBorder="1" applyAlignment="1">
      <alignment horizontal="center" vertical="center"/>
    </xf>
    <xf numFmtId="4" fontId="9" fillId="0" borderId="6" xfId="0" applyNumberFormat="1" applyFont="1" applyBorder="1" applyAlignment="1" applyProtection="1">
      <alignment horizontal="center" vertical="center"/>
      <protection locked="0"/>
    </xf>
    <xf numFmtId="0" fontId="0" fillId="0" borderId="12" xfId="0" applyBorder="1" applyAlignment="1">
      <alignment horizontal="center" vertical="center"/>
    </xf>
    <xf numFmtId="4" fontId="9" fillId="0" borderId="47" xfId="0" applyNumberFormat="1" applyFont="1" applyBorder="1" applyAlignment="1" applyProtection="1">
      <alignment horizontal="center" wrapText="1"/>
      <protection locked="0"/>
    </xf>
    <xf numFmtId="0" fontId="0" fillId="0" borderId="13" xfId="0" applyBorder="1" applyAlignment="1">
      <alignment horizontal="center" wrapText="1"/>
    </xf>
    <xf numFmtId="4" fontId="9" fillId="0" borderId="51" xfId="0" applyNumberFormat="1" applyFont="1" applyBorder="1" applyAlignment="1" applyProtection="1">
      <alignment horizontal="center" vertical="center" wrapText="1"/>
      <protection locked="0"/>
    </xf>
    <xf numFmtId="4" fontId="9" fillId="0" borderId="28" xfId="0" applyNumberFormat="1" applyFont="1" applyBorder="1" applyAlignment="1">
      <alignment horizontal="center" vertical="center" wrapText="1"/>
    </xf>
    <xf numFmtId="0" fontId="9" fillId="0" borderId="64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4" fontId="9" fillId="0" borderId="65" xfId="0" applyNumberFormat="1" applyFont="1" applyBorder="1" applyAlignment="1" applyProtection="1">
      <alignment horizontal="center" wrapText="1"/>
      <protection locked="0"/>
    </xf>
    <xf numFmtId="0" fontId="0" fillId="0" borderId="56" xfId="0" applyBorder="1" applyAlignment="1">
      <alignment horizontal="center"/>
    </xf>
    <xf numFmtId="0" fontId="0" fillId="0" borderId="0" xfId="0" applyAlignment="1">
      <alignment/>
    </xf>
    <xf numFmtId="0" fontId="18" fillId="2" borderId="66" xfId="0" applyFont="1" applyFill="1" applyBorder="1" applyAlignment="1">
      <alignment wrapText="1"/>
    </xf>
    <xf numFmtId="0" fontId="0" fillId="2" borderId="66" xfId="0" applyFill="1" applyBorder="1" applyAlignment="1">
      <alignment wrapText="1"/>
    </xf>
    <xf numFmtId="0" fontId="0" fillId="2" borderId="0" xfId="0" applyFill="1" applyAlignment="1">
      <alignment wrapText="1"/>
    </xf>
    <xf numFmtId="1" fontId="9" fillId="0" borderId="0" xfId="0" applyNumberFormat="1" applyFont="1" applyBorder="1" applyAlignment="1" applyProtection="1">
      <alignment horizontal="center" wrapText="1"/>
      <protection locked="0"/>
    </xf>
    <xf numFmtId="0" fontId="0" fillId="0" borderId="0" xfId="0" applyBorder="1" applyAlignment="1">
      <alignment wrapText="1"/>
    </xf>
    <xf numFmtId="0" fontId="9" fillId="0" borderId="14" xfId="0" applyFont="1" applyBorder="1" applyAlignment="1" applyProtection="1">
      <alignment/>
      <protection locked="0"/>
    </xf>
    <xf numFmtId="0" fontId="10" fillId="0" borderId="63" xfId="0" applyFont="1" applyBorder="1" applyAlignment="1" applyProtection="1">
      <alignment horizontal="center"/>
      <protection locked="0"/>
    </xf>
    <xf numFmtId="0" fontId="0" fillId="0" borderId="64" xfId="0" applyBorder="1" applyAlignment="1">
      <alignment horizontal="center"/>
    </xf>
    <xf numFmtId="0" fontId="0" fillId="0" borderId="31" xfId="0" applyBorder="1" applyAlignment="1">
      <alignment horizontal="center"/>
    </xf>
    <xf numFmtId="4" fontId="9" fillId="0" borderId="63" xfId="0" applyNumberFormat="1" applyFont="1" applyBorder="1" applyAlignment="1" applyProtection="1">
      <alignment horizontal="center" wrapText="1"/>
      <protection locked="0"/>
    </xf>
    <xf numFmtId="4" fontId="0" fillId="0" borderId="64" xfId="0" applyNumberFormat="1" applyBorder="1" applyAlignment="1">
      <alignment horizontal="center" wrapText="1"/>
    </xf>
    <xf numFmtId="4" fontId="0" fillId="0" borderId="31" xfId="0" applyNumberFormat="1" applyBorder="1" applyAlignment="1">
      <alignment horizontal="center" wrapText="1"/>
    </xf>
    <xf numFmtId="3" fontId="9" fillId="0" borderId="66" xfId="0" applyNumberFormat="1" applyFont="1" applyBorder="1" applyAlignment="1" applyProtection="1">
      <alignment horizontal="center"/>
      <protection locked="0"/>
    </xf>
    <xf numFmtId="3" fontId="9" fillId="0" borderId="1" xfId="0" applyNumberFormat="1" applyFont="1" applyBorder="1" applyAlignment="1" applyProtection="1">
      <alignment horizontal="center"/>
      <protection locked="0"/>
    </xf>
    <xf numFmtId="1" fontId="9" fillId="0" borderId="67" xfId="0" applyNumberFormat="1" applyFont="1" applyBorder="1" applyAlignment="1" applyProtection="1">
      <alignment horizontal="center"/>
      <protection locked="0"/>
    </xf>
    <xf numFmtId="1" fontId="9" fillId="0" borderId="17" xfId="0" applyNumberFormat="1" applyFont="1" applyBorder="1" applyAlignment="1" applyProtection="1">
      <alignment horizontal="center"/>
      <protection locked="0"/>
    </xf>
    <xf numFmtId="3" fontId="9" fillId="0" borderId="63" xfId="0" applyNumberFormat="1" applyFont="1" applyBorder="1" applyAlignment="1" applyProtection="1">
      <alignment horizontal="center" wrapText="1"/>
      <protection locked="0"/>
    </xf>
    <xf numFmtId="0" fontId="0" fillId="0" borderId="64" xfId="0" applyBorder="1" applyAlignment="1">
      <alignment horizontal="center" wrapText="1"/>
    </xf>
    <xf numFmtId="0" fontId="0" fillId="0" borderId="31" xfId="0" applyBorder="1" applyAlignment="1">
      <alignment horizontal="center" wrapText="1"/>
    </xf>
    <xf numFmtId="3" fontId="9" fillId="0" borderId="17" xfId="0" applyNumberFormat="1" applyFont="1" applyBorder="1" applyAlignment="1" applyProtection="1">
      <alignment horizontal="center"/>
      <protection locked="0"/>
    </xf>
    <xf numFmtId="3" fontId="9" fillId="0" borderId="33" xfId="0" applyNumberFormat="1" applyFont="1" applyBorder="1" applyAlignment="1" applyProtection="1">
      <alignment horizontal="center"/>
      <protection locked="0"/>
    </xf>
    <xf numFmtId="1" fontId="9" fillId="0" borderId="33" xfId="0" applyNumberFormat="1" applyFont="1" applyBorder="1" applyAlignment="1" applyProtection="1">
      <alignment horizontal="center"/>
      <protection locked="0"/>
    </xf>
    <xf numFmtId="4" fontId="9" fillId="0" borderId="7" xfId="0" applyNumberFormat="1" applyFont="1" applyBorder="1" applyAlignment="1" applyProtection="1">
      <alignment horizontal="center" vertical="center"/>
      <protection locked="0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3" fontId="9" fillId="0" borderId="68" xfId="0" applyNumberFormat="1" applyFont="1" applyBorder="1" applyAlignment="1" applyProtection="1">
      <alignment horizontal="center"/>
      <protection locked="0"/>
    </xf>
    <xf numFmtId="0" fontId="10" fillId="0" borderId="64" xfId="0" applyFont="1" applyBorder="1" applyAlignment="1" applyProtection="1">
      <alignment horizontal="center"/>
      <protection locked="0"/>
    </xf>
    <xf numFmtId="0" fontId="10" fillId="0" borderId="31" xfId="0" applyFont="1" applyBorder="1" applyAlignment="1" applyProtection="1">
      <alignment horizontal="center"/>
      <protection locked="0"/>
    </xf>
    <xf numFmtId="0" fontId="0" fillId="0" borderId="13" xfId="0" applyBorder="1" applyAlignment="1">
      <alignment horizontal="center" vertical="center"/>
    </xf>
    <xf numFmtId="0" fontId="10" fillId="0" borderId="16" xfId="0" applyFont="1" applyBorder="1" applyAlignment="1" applyProtection="1">
      <alignment horizontal="center"/>
      <protection locked="0"/>
    </xf>
    <xf numFmtId="0" fontId="10" fillId="0" borderId="23" xfId="0" applyFont="1" applyBorder="1" applyAlignment="1" applyProtection="1">
      <alignment horizontal="center"/>
      <protection locked="0"/>
    </xf>
    <xf numFmtId="0" fontId="10" fillId="0" borderId="30" xfId="0" applyFont="1" applyBorder="1" applyAlignment="1" applyProtection="1">
      <alignment horizontal="center"/>
      <protection locked="0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Fill="1" applyBorder="1" applyAlignment="1" applyProtection="1">
      <alignment horizontal="right"/>
      <protection locked="0"/>
    </xf>
    <xf numFmtId="3" fontId="9" fillId="0" borderId="67" xfId="0" applyNumberFormat="1" applyFont="1" applyBorder="1" applyAlignment="1" applyProtection="1">
      <alignment horizontal="center"/>
      <protection locked="0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179"/>
  <sheetViews>
    <sheetView tabSelected="1" workbookViewId="0" topLeftCell="J1">
      <selection activeCell="P4" sqref="P4:Q4"/>
    </sheetView>
  </sheetViews>
  <sheetFormatPr defaultColWidth="9.140625" defaultRowHeight="12.75"/>
  <cols>
    <col min="1" max="1" width="5.00390625" style="1" customWidth="1"/>
    <col min="2" max="2" width="64.8515625" style="0" customWidth="1"/>
    <col min="3" max="3" width="13.00390625" style="0" customWidth="1"/>
    <col min="4" max="4" width="13.7109375" style="0" customWidth="1"/>
    <col min="5" max="5" width="13.00390625" style="0" customWidth="1"/>
    <col min="6" max="6" width="13.421875" style="0" customWidth="1"/>
    <col min="7" max="8" width="12.57421875" style="3" customWidth="1"/>
    <col min="9" max="9" width="12.7109375" style="3" customWidth="1"/>
    <col min="10" max="10" width="13.140625" style="0" customWidth="1"/>
    <col min="11" max="11" width="12.7109375" style="0" customWidth="1"/>
    <col min="12" max="12" width="11.421875" style="0" customWidth="1"/>
    <col min="13" max="13" width="12.7109375" style="0" customWidth="1"/>
    <col min="14" max="14" width="12.8515625" style="0" customWidth="1"/>
    <col min="15" max="15" width="12.57421875" style="0" customWidth="1"/>
    <col min="16" max="16" width="12.8515625" style="0" customWidth="1"/>
    <col min="17" max="17" width="13.140625" style="0" customWidth="1"/>
    <col min="19" max="20" width="15.00390625" style="0" customWidth="1"/>
    <col min="21" max="21" width="15.421875" style="0" customWidth="1"/>
  </cols>
  <sheetData>
    <row r="2" spans="2:4" ht="15.75">
      <c r="B2" s="362" t="s">
        <v>0</v>
      </c>
      <c r="C2" s="327"/>
      <c r="D2" s="327"/>
    </row>
    <row r="4" spans="2:17" ht="16.5" customHeight="1">
      <c r="B4" s="363" t="s">
        <v>1</v>
      </c>
      <c r="C4" s="364"/>
      <c r="D4" s="364"/>
      <c r="E4" s="364"/>
      <c r="P4" s="365" t="s">
        <v>240</v>
      </c>
      <c r="Q4" s="366"/>
    </row>
    <row r="5" spans="16:17" ht="12.75" customHeight="1">
      <c r="P5" s="367" t="s">
        <v>2</v>
      </c>
      <c r="Q5" s="367"/>
    </row>
    <row r="6" spans="1:17" s="2" customFormat="1" ht="12" customHeight="1">
      <c r="A6" s="1"/>
      <c r="B6" s="4"/>
      <c r="C6" s="4"/>
      <c r="D6" s="4"/>
      <c r="E6" s="4"/>
      <c r="F6" s="4"/>
      <c r="G6" s="5"/>
      <c r="H6" s="5"/>
      <c r="I6" s="5"/>
      <c r="J6" s="4"/>
      <c r="K6" s="4"/>
      <c r="L6" s="4"/>
      <c r="M6" s="4"/>
      <c r="N6" s="4"/>
      <c r="O6" s="4"/>
      <c r="P6" s="4"/>
      <c r="Q6" s="4"/>
    </row>
    <row r="7" spans="1:17" s="11" customFormat="1" ht="16.5" customHeight="1" thickBot="1">
      <c r="A7" s="6"/>
      <c r="B7" s="7" t="s">
        <v>3</v>
      </c>
      <c r="C7" s="8"/>
      <c r="D7" s="8"/>
      <c r="E7" s="8"/>
      <c r="F7" s="8"/>
      <c r="G7" s="9"/>
      <c r="H7" s="9"/>
      <c r="I7" s="9"/>
      <c r="J7" s="8"/>
      <c r="K7" s="8"/>
      <c r="L7" s="8"/>
      <c r="M7" s="10"/>
      <c r="N7" s="10"/>
      <c r="O7" s="10"/>
      <c r="P7" s="333" t="s">
        <v>4</v>
      </c>
      <c r="Q7" s="333"/>
    </row>
    <row r="8" spans="1:17" s="13" customFormat="1" ht="12.75" customHeight="1">
      <c r="A8" s="357"/>
      <c r="B8" s="12"/>
      <c r="C8" s="337" t="s">
        <v>5</v>
      </c>
      <c r="D8" s="353" t="s">
        <v>6</v>
      </c>
      <c r="E8" s="341"/>
      <c r="F8" s="342" t="s">
        <v>7</v>
      </c>
      <c r="G8" s="343"/>
      <c r="H8" s="343"/>
      <c r="I8" s="343"/>
      <c r="J8" s="349"/>
      <c r="K8" s="368" t="s">
        <v>8</v>
      </c>
      <c r="L8" s="348"/>
      <c r="M8" s="343" t="s">
        <v>9</v>
      </c>
      <c r="N8" s="343"/>
      <c r="O8" s="343"/>
      <c r="P8" s="343"/>
      <c r="Q8" s="349"/>
    </row>
    <row r="9" spans="1:17" s="13" customFormat="1" ht="12.75" customHeight="1">
      <c r="A9" s="358"/>
      <c r="B9" s="14" t="s">
        <v>10</v>
      </c>
      <c r="C9" s="338"/>
      <c r="D9" s="350" t="s">
        <v>11</v>
      </c>
      <c r="E9" s="317" t="s">
        <v>12</v>
      </c>
      <c r="F9" s="15" t="s">
        <v>13</v>
      </c>
      <c r="G9" s="16" t="s">
        <v>14</v>
      </c>
      <c r="H9" s="16" t="s">
        <v>14</v>
      </c>
      <c r="I9" s="17" t="s">
        <v>15</v>
      </c>
      <c r="J9" s="18" t="s">
        <v>16</v>
      </c>
      <c r="K9" s="19" t="s">
        <v>17</v>
      </c>
      <c r="L9" s="18" t="s">
        <v>18</v>
      </c>
      <c r="M9" s="20" t="s">
        <v>13</v>
      </c>
      <c r="N9" s="21" t="s">
        <v>14</v>
      </c>
      <c r="O9" s="21" t="s">
        <v>14</v>
      </c>
      <c r="P9" s="22" t="s">
        <v>15</v>
      </c>
      <c r="Q9" s="18" t="s">
        <v>16</v>
      </c>
    </row>
    <row r="10" spans="1:17" s="13" customFormat="1" ht="12.75" customHeight="1" thickBot="1">
      <c r="A10" s="359"/>
      <c r="B10" s="23"/>
      <c r="C10" s="338"/>
      <c r="D10" s="351"/>
      <c r="E10" s="352"/>
      <c r="F10" s="24" t="s">
        <v>19</v>
      </c>
      <c r="G10" s="25" t="s">
        <v>20</v>
      </c>
      <c r="H10" s="25" t="s">
        <v>21</v>
      </c>
      <c r="I10" s="26" t="s">
        <v>17</v>
      </c>
      <c r="J10" s="27"/>
      <c r="K10" s="28" t="s">
        <v>19</v>
      </c>
      <c r="L10" s="27" t="s">
        <v>22</v>
      </c>
      <c r="M10" s="29" t="s">
        <v>19</v>
      </c>
      <c r="N10" s="30" t="s">
        <v>20</v>
      </c>
      <c r="O10" s="30" t="s">
        <v>21</v>
      </c>
      <c r="P10" s="31" t="s">
        <v>17</v>
      </c>
      <c r="Q10" s="27"/>
    </row>
    <row r="11" spans="1:17" ht="12.75" customHeight="1">
      <c r="A11" s="32"/>
      <c r="B11" s="33" t="s">
        <v>23</v>
      </c>
      <c r="C11" s="34"/>
      <c r="D11" s="35"/>
      <c r="E11" s="36"/>
      <c r="F11" s="35"/>
      <c r="G11" s="37"/>
      <c r="H11" s="38"/>
      <c r="I11" s="38"/>
      <c r="J11" s="39"/>
      <c r="K11" s="35"/>
      <c r="L11" s="36"/>
      <c r="M11" s="40"/>
      <c r="N11" s="41"/>
      <c r="O11" s="41"/>
      <c r="P11" s="41"/>
      <c r="Q11" s="36"/>
    </row>
    <row r="12" spans="1:17" ht="12.75" customHeight="1">
      <c r="A12" s="42" t="s">
        <v>24</v>
      </c>
      <c r="B12" s="43" t="s">
        <v>25</v>
      </c>
      <c r="C12" s="44">
        <v>47793.45</v>
      </c>
      <c r="D12" s="45">
        <v>47793.45</v>
      </c>
      <c r="E12" s="46">
        <v>0</v>
      </c>
      <c r="F12" s="45">
        <v>14200</v>
      </c>
      <c r="G12" s="47">
        <v>43814.54</v>
      </c>
      <c r="H12" s="48">
        <v>0</v>
      </c>
      <c r="I12" s="48">
        <v>58387</v>
      </c>
      <c r="J12" s="49">
        <v>45855.5</v>
      </c>
      <c r="K12" s="45">
        <v>9000</v>
      </c>
      <c r="L12" s="46">
        <v>38793.45</v>
      </c>
      <c r="M12" s="50">
        <v>23200</v>
      </c>
      <c r="N12" s="51">
        <v>82607.99</v>
      </c>
      <c r="O12" s="51">
        <v>0</v>
      </c>
      <c r="P12" s="51">
        <v>58387</v>
      </c>
      <c r="Q12" s="46">
        <v>45855.5</v>
      </c>
    </row>
    <row r="13" spans="1:17" ht="12.75" customHeight="1">
      <c r="A13" s="42" t="s">
        <v>26</v>
      </c>
      <c r="B13" s="43" t="s">
        <v>27</v>
      </c>
      <c r="C13" s="44">
        <v>1009.03</v>
      </c>
      <c r="D13" s="45">
        <v>1009.03</v>
      </c>
      <c r="E13" s="46">
        <v>0</v>
      </c>
      <c r="F13" s="45">
        <v>0</v>
      </c>
      <c r="G13" s="47">
        <v>0</v>
      </c>
      <c r="H13" s="48">
        <v>136971.85</v>
      </c>
      <c r="I13" s="48">
        <v>257074</v>
      </c>
      <c r="J13" s="49">
        <v>14459.72</v>
      </c>
      <c r="K13" s="45">
        <v>0</v>
      </c>
      <c r="L13" s="46">
        <v>1009.03</v>
      </c>
      <c r="M13" s="50">
        <v>0</v>
      </c>
      <c r="N13" s="51">
        <v>1009.03</v>
      </c>
      <c r="O13" s="51">
        <v>136971.85</v>
      </c>
      <c r="P13" s="51">
        <v>257074</v>
      </c>
      <c r="Q13" s="46">
        <v>14459.72</v>
      </c>
    </row>
    <row r="14" spans="1:17" ht="12.75" customHeight="1">
      <c r="A14" s="42" t="s">
        <v>28</v>
      </c>
      <c r="B14" s="43" t="s">
        <v>214</v>
      </c>
      <c r="C14" s="44">
        <v>1786.81</v>
      </c>
      <c r="D14" s="45">
        <v>1786.81</v>
      </c>
      <c r="E14" s="46">
        <v>0</v>
      </c>
      <c r="F14" s="45">
        <v>0</v>
      </c>
      <c r="G14" s="47">
        <v>2522.63</v>
      </c>
      <c r="H14" s="48">
        <v>0</v>
      </c>
      <c r="I14" s="48">
        <v>337024.2</v>
      </c>
      <c r="J14" s="49">
        <v>81719.8</v>
      </c>
      <c r="K14" s="45">
        <v>0</v>
      </c>
      <c r="L14" s="46">
        <v>1786.81</v>
      </c>
      <c r="M14" s="50">
        <v>0</v>
      </c>
      <c r="N14" s="51">
        <v>4309.44</v>
      </c>
      <c r="O14" s="51">
        <v>0</v>
      </c>
      <c r="P14" s="51">
        <v>337024.2</v>
      </c>
      <c r="Q14" s="46">
        <v>81719.8</v>
      </c>
    </row>
    <row r="15" spans="1:17" ht="12.75" customHeight="1">
      <c r="A15" s="42" t="s">
        <v>29</v>
      </c>
      <c r="B15" s="43" t="s">
        <v>30</v>
      </c>
      <c r="C15" s="44">
        <v>172599.91</v>
      </c>
      <c r="D15" s="45">
        <v>172599.91</v>
      </c>
      <c r="E15" s="46">
        <v>0</v>
      </c>
      <c r="F15" s="45">
        <v>0</v>
      </c>
      <c r="G15" s="47">
        <v>1684.43</v>
      </c>
      <c r="H15" s="48">
        <v>0</v>
      </c>
      <c r="I15" s="48">
        <v>18157.5</v>
      </c>
      <c r="J15" s="49">
        <v>217909.06</v>
      </c>
      <c r="K15" s="45">
        <v>0</v>
      </c>
      <c r="L15" s="46">
        <v>172599.91</v>
      </c>
      <c r="M15" s="50">
        <v>0</v>
      </c>
      <c r="N15" s="51">
        <v>174284.34</v>
      </c>
      <c r="O15" s="51">
        <v>0</v>
      </c>
      <c r="P15" s="51">
        <v>18157.5</v>
      </c>
      <c r="Q15" s="46">
        <v>217909.06</v>
      </c>
    </row>
    <row r="16" spans="1:17" ht="12.75" customHeight="1">
      <c r="A16" s="42" t="s">
        <v>31</v>
      </c>
      <c r="B16" s="43" t="s">
        <v>32</v>
      </c>
      <c r="C16" s="44">
        <v>22.57</v>
      </c>
      <c r="D16" s="45">
        <v>22.57</v>
      </c>
      <c r="E16" s="46">
        <v>0</v>
      </c>
      <c r="F16" s="45">
        <v>150</v>
      </c>
      <c r="G16" s="47">
        <v>12552.54</v>
      </c>
      <c r="H16" s="48">
        <v>268332.36</v>
      </c>
      <c r="I16" s="48">
        <v>0</v>
      </c>
      <c r="J16" s="49">
        <v>56826.83</v>
      </c>
      <c r="K16" s="45">
        <v>0</v>
      </c>
      <c r="L16" s="46">
        <v>22.57</v>
      </c>
      <c r="M16" s="50">
        <v>150</v>
      </c>
      <c r="N16" s="51">
        <v>12575.11</v>
      </c>
      <c r="O16" s="51">
        <v>268332.36</v>
      </c>
      <c r="P16" s="51">
        <v>0</v>
      </c>
      <c r="Q16" s="46">
        <v>56826.83</v>
      </c>
    </row>
    <row r="17" spans="1:17" s="52" customFormat="1" ht="12.75" customHeight="1">
      <c r="A17" s="42" t="s">
        <v>33</v>
      </c>
      <c r="B17" s="43" t="s">
        <v>215</v>
      </c>
      <c r="C17" s="44">
        <v>514.87</v>
      </c>
      <c r="D17" s="45">
        <v>514.87</v>
      </c>
      <c r="E17" s="46">
        <v>0</v>
      </c>
      <c r="F17" s="45">
        <v>0</v>
      </c>
      <c r="G17" s="47">
        <v>2126.99</v>
      </c>
      <c r="H17" s="48">
        <v>0</v>
      </c>
      <c r="I17" s="48">
        <v>63590</v>
      </c>
      <c r="J17" s="49">
        <v>62838.42</v>
      </c>
      <c r="K17" s="45">
        <v>0</v>
      </c>
      <c r="L17" s="46">
        <v>514.87</v>
      </c>
      <c r="M17" s="50">
        <v>0</v>
      </c>
      <c r="N17" s="51">
        <v>2641.86</v>
      </c>
      <c r="O17" s="51">
        <v>0</v>
      </c>
      <c r="P17" s="51">
        <v>63590</v>
      </c>
      <c r="Q17" s="46">
        <v>62838.42</v>
      </c>
    </row>
    <row r="18" spans="1:17" ht="12.75" customHeight="1">
      <c r="A18" s="42" t="s">
        <v>34</v>
      </c>
      <c r="B18" s="43" t="s">
        <v>35</v>
      </c>
      <c r="C18" s="44">
        <v>1402.86</v>
      </c>
      <c r="D18" s="45">
        <v>1402.86</v>
      </c>
      <c r="E18" s="46">
        <v>0</v>
      </c>
      <c r="F18" s="45">
        <v>0</v>
      </c>
      <c r="G18" s="47">
        <v>267.58</v>
      </c>
      <c r="H18" s="48">
        <v>41161.92</v>
      </c>
      <c r="I18" s="48">
        <v>91375.9</v>
      </c>
      <c r="J18" s="49">
        <v>43632.79</v>
      </c>
      <c r="K18" s="45">
        <v>0</v>
      </c>
      <c r="L18" s="46">
        <v>1402.86</v>
      </c>
      <c r="M18" s="50">
        <v>0</v>
      </c>
      <c r="N18" s="51">
        <v>1670.44</v>
      </c>
      <c r="O18" s="51">
        <v>41161.92</v>
      </c>
      <c r="P18" s="51">
        <v>91375.9</v>
      </c>
      <c r="Q18" s="46">
        <v>43632.79</v>
      </c>
    </row>
    <row r="19" spans="1:17" ht="12.75" customHeight="1">
      <c r="A19" s="42" t="s">
        <v>36</v>
      </c>
      <c r="B19" s="43" t="s">
        <v>37</v>
      </c>
      <c r="C19" s="44">
        <v>34491.7</v>
      </c>
      <c r="D19" s="45">
        <v>31920.4</v>
      </c>
      <c r="E19" s="46">
        <v>2571.3</v>
      </c>
      <c r="F19" s="45">
        <v>25101</v>
      </c>
      <c r="G19" s="47">
        <v>7662.4</v>
      </c>
      <c r="H19" s="48">
        <v>0</v>
      </c>
      <c r="I19" s="48">
        <v>182729.08</v>
      </c>
      <c r="J19" s="49">
        <v>59721.28</v>
      </c>
      <c r="K19" s="45">
        <v>0</v>
      </c>
      <c r="L19" s="46">
        <v>34491.7</v>
      </c>
      <c r="M19" s="50">
        <v>25101</v>
      </c>
      <c r="N19" s="51">
        <v>42154.1</v>
      </c>
      <c r="O19" s="51">
        <v>0</v>
      </c>
      <c r="P19" s="51">
        <v>182729.08</v>
      </c>
      <c r="Q19" s="46">
        <v>59721.28</v>
      </c>
    </row>
    <row r="20" spans="1:17" ht="12.75" customHeight="1">
      <c r="A20" s="42" t="s">
        <v>38</v>
      </c>
      <c r="B20" s="43" t="s">
        <v>216</v>
      </c>
      <c r="C20" s="44">
        <v>25835.55</v>
      </c>
      <c r="D20" s="45">
        <v>25835.55</v>
      </c>
      <c r="E20" s="46">
        <v>0</v>
      </c>
      <c r="F20" s="45">
        <v>10000</v>
      </c>
      <c r="G20" s="47">
        <v>20705.55</v>
      </c>
      <c r="H20" s="48">
        <v>434867.6</v>
      </c>
      <c r="I20" s="48">
        <v>105024.3</v>
      </c>
      <c r="J20" s="49">
        <v>46639.94</v>
      </c>
      <c r="K20" s="45">
        <v>0</v>
      </c>
      <c r="L20" s="46">
        <v>25835.55</v>
      </c>
      <c r="M20" s="50">
        <v>10000</v>
      </c>
      <c r="N20" s="51">
        <v>46541.1</v>
      </c>
      <c r="O20" s="51">
        <v>434867.6</v>
      </c>
      <c r="P20" s="51">
        <v>105024.3</v>
      </c>
      <c r="Q20" s="46">
        <v>46639.94</v>
      </c>
    </row>
    <row r="21" spans="1:17" ht="12.75" customHeight="1">
      <c r="A21" s="42" t="s">
        <v>39</v>
      </c>
      <c r="B21" s="43" t="s">
        <v>217</v>
      </c>
      <c r="C21" s="44">
        <v>46726.07</v>
      </c>
      <c r="D21" s="45">
        <v>46726.07</v>
      </c>
      <c r="E21" s="46">
        <v>0</v>
      </c>
      <c r="F21" s="45">
        <v>56980</v>
      </c>
      <c r="G21" s="47">
        <v>309976.29</v>
      </c>
      <c r="H21" s="48">
        <v>6877</v>
      </c>
      <c r="I21" s="48">
        <v>97586</v>
      </c>
      <c r="J21" s="49">
        <v>32982.35</v>
      </c>
      <c r="K21" s="45">
        <v>9000</v>
      </c>
      <c r="L21" s="46">
        <v>37726.07</v>
      </c>
      <c r="M21" s="50">
        <v>65980</v>
      </c>
      <c r="N21" s="51">
        <v>347702.36</v>
      </c>
      <c r="O21" s="51">
        <v>6877</v>
      </c>
      <c r="P21" s="51">
        <v>97586</v>
      </c>
      <c r="Q21" s="46">
        <v>32982.35</v>
      </c>
    </row>
    <row r="22" spans="1:17" ht="12.75" customHeight="1">
      <c r="A22" s="42" t="s">
        <v>40</v>
      </c>
      <c r="B22" s="43" t="s">
        <v>220</v>
      </c>
      <c r="C22" s="44">
        <v>387.78</v>
      </c>
      <c r="D22" s="45">
        <v>387.78</v>
      </c>
      <c r="E22" s="46">
        <v>0</v>
      </c>
      <c r="F22" s="45">
        <v>8200</v>
      </c>
      <c r="G22" s="47">
        <v>20569.04</v>
      </c>
      <c r="H22" s="48">
        <v>0</v>
      </c>
      <c r="I22" s="48">
        <v>715989.8</v>
      </c>
      <c r="J22" s="49">
        <v>10172.9</v>
      </c>
      <c r="K22" s="45">
        <v>0</v>
      </c>
      <c r="L22" s="46">
        <v>387.78</v>
      </c>
      <c r="M22" s="50">
        <v>8200</v>
      </c>
      <c r="N22" s="51">
        <v>20956.82</v>
      </c>
      <c r="O22" s="51">
        <v>0</v>
      </c>
      <c r="P22" s="51">
        <v>715989.8</v>
      </c>
      <c r="Q22" s="46">
        <v>10172.9</v>
      </c>
    </row>
    <row r="23" spans="1:17" ht="12.75" customHeight="1">
      <c r="A23" s="42" t="s">
        <v>41</v>
      </c>
      <c r="B23" s="43" t="s">
        <v>218</v>
      </c>
      <c r="C23" s="44">
        <v>0</v>
      </c>
      <c r="D23" s="45">
        <v>0</v>
      </c>
      <c r="E23" s="46">
        <v>0</v>
      </c>
      <c r="F23" s="45">
        <v>0</v>
      </c>
      <c r="G23" s="47">
        <v>0</v>
      </c>
      <c r="H23" s="48">
        <v>0</v>
      </c>
      <c r="I23" s="48">
        <v>0</v>
      </c>
      <c r="J23" s="49">
        <v>7688.38</v>
      </c>
      <c r="K23" s="45">
        <v>0</v>
      </c>
      <c r="L23" s="46">
        <v>0</v>
      </c>
      <c r="M23" s="50">
        <v>0</v>
      </c>
      <c r="N23" s="51">
        <v>0</v>
      </c>
      <c r="O23" s="51">
        <v>0</v>
      </c>
      <c r="P23" s="51">
        <v>0</v>
      </c>
      <c r="Q23" s="46">
        <v>7688.38</v>
      </c>
    </row>
    <row r="24" spans="1:17" ht="12.75" customHeight="1">
      <c r="A24" s="42" t="s">
        <v>42</v>
      </c>
      <c r="B24" s="43" t="s">
        <v>43</v>
      </c>
      <c r="C24" s="44">
        <v>5371.42</v>
      </c>
      <c r="D24" s="45">
        <v>5371.42</v>
      </c>
      <c r="E24" s="46">
        <v>0</v>
      </c>
      <c r="F24" s="45">
        <v>4847</v>
      </c>
      <c r="G24" s="47">
        <v>4998.94</v>
      </c>
      <c r="H24" s="48">
        <v>0</v>
      </c>
      <c r="I24" s="48">
        <v>7677.6</v>
      </c>
      <c r="J24" s="49">
        <v>7820.82</v>
      </c>
      <c r="K24" s="45">
        <v>0</v>
      </c>
      <c r="L24" s="46">
        <v>5371.42</v>
      </c>
      <c r="M24" s="50">
        <v>4847</v>
      </c>
      <c r="N24" s="51">
        <v>10370.36</v>
      </c>
      <c r="O24" s="51">
        <v>0</v>
      </c>
      <c r="P24" s="51">
        <v>7677.6</v>
      </c>
      <c r="Q24" s="46">
        <v>7820.82</v>
      </c>
    </row>
    <row r="25" spans="1:17" ht="12.75" customHeight="1">
      <c r="A25" s="42" t="s">
        <v>44</v>
      </c>
      <c r="B25" s="43" t="s">
        <v>219</v>
      </c>
      <c r="C25" s="44">
        <v>29818.28</v>
      </c>
      <c r="D25" s="45">
        <v>23018.28</v>
      </c>
      <c r="E25" s="46">
        <v>6800</v>
      </c>
      <c r="F25" s="45">
        <v>14900</v>
      </c>
      <c r="G25" s="47">
        <v>2680.7</v>
      </c>
      <c r="H25" s="48">
        <v>79298.72</v>
      </c>
      <c r="I25" s="48">
        <v>52262.8</v>
      </c>
      <c r="J25" s="49">
        <v>73425.3</v>
      </c>
      <c r="K25" s="45">
        <v>0</v>
      </c>
      <c r="L25" s="46">
        <v>29818.28</v>
      </c>
      <c r="M25" s="50">
        <v>14900</v>
      </c>
      <c r="N25" s="51">
        <v>32498.98</v>
      </c>
      <c r="O25" s="51">
        <v>79298.72</v>
      </c>
      <c r="P25" s="51">
        <v>52262.8</v>
      </c>
      <c r="Q25" s="46">
        <v>73425.3</v>
      </c>
    </row>
    <row r="26" spans="1:17" s="64" customFormat="1" ht="12.75" customHeight="1" thickBot="1">
      <c r="A26" s="53"/>
      <c r="B26" s="54" t="s">
        <v>45</v>
      </c>
      <c r="C26" s="55">
        <f>SUM(C12:C25)</f>
        <v>367760.30000000005</v>
      </c>
      <c r="D26" s="56">
        <f aca="true" t="shared" si="0" ref="D26:Q26">SUM(D12:D25)</f>
        <v>358389</v>
      </c>
      <c r="E26" s="57">
        <f t="shared" si="0"/>
        <v>9371.3</v>
      </c>
      <c r="F26" s="58">
        <f t="shared" si="0"/>
        <v>134378</v>
      </c>
      <c r="G26" s="59">
        <f t="shared" si="0"/>
        <v>429561.62999999995</v>
      </c>
      <c r="H26" s="60">
        <f t="shared" si="0"/>
        <v>967509.45</v>
      </c>
      <c r="I26" s="60">
        <f t="shared" si="0"/>
        <v>1986878.1800000002</v>
      </c>
      <c r="J26" s="61">
        <f t="shared" si="0"/>
        <v>761693.0900000001</v>
      </c>
      <c r="K26" s="58">
        <f t="shared" si="0"/>
        <v>18000</v>
      </c>
      <c r="L26" s="57">
        <f t="shared" si="0"/>
        <v>349760.30000000005</v>
      </c>
      <c r="M26" s="62">
        <f t="shared" si="0"/>
        <v>152378</v>
      </c>
      <c r="N26" s="63">
        <f t="shared" si="0"/>
        <v>779321.9299999998</v>
      </c>
      <c r="O26" s="63">
        <f t="shared" si="0"/>
        <v>967509.45</v>
      </c>
      <c r="P26" s="63">
        <f t="shared" si="0"/>
        <v>1986878.1800000002</v>
      </c>
      <c r="Q26" s="57">
        <f t="shared" si="0"/>
        <v>761693.0900000001</v>
      </c>
    </row>
    <row r="27" spans="1:17" ht="12.75" customHeight="1">
      <c r="A27" s="32"/>
      <c r="B27" s="65" t="s">
        <v>46</v>
      </c>
      <c r="C27" s="34"/>
      <c r="D27" s="35"/>
      <c r="E27" s="66"/>
      <c r="F27" s="35"/>
      <c r="G27" s="37"/>
      <c r="H27" s="38"/>
      <c r="I27" s="38"/>
      <c r="J27" s="39"/>
      <c r="K27" s="35"/>
      <c r="L27" s="36"/>
      <c r="M27" s="40"/>
      <c r="N27" s="41"/>
      <c r="O27" s="41"/>
      <c r="P27" s="41"/>
      <c r="Q27" s="36"/>
    </row>
    <row r="28" spans="1:17" s="52" customFormat="1" ht="12.75" customHeight="1">
      <c r="A28" s="67" t="s">
        <v>47</v>
      </c>
      <c r="B28" s="68" t="s">
        <v>226</v>
      </c>
      <c r="C28" s="69">
        <v>34952.64</v>
      </c>
      <c r="D28" s="45">
        <v>-41414.36</v>
      </c>
      <c r="E28" s="70">
        <v>76367</v>
      </c>
      <c r="F28" s="71">
        <v>7000</v>
      </c>
      <c r="G28" s="72">
        <v>48749.98</v>
      </c>
      <c r="H28" s="73">
        <v>0</v>
      </c>
      <c r="I28" s="73">
        <v>111284.75</v>
      </c>
      <c r="J28" s="74">
        <v>57416.86</v>
      </c>
      <c r="K28" s="75">
        <v>0</v>
      </c>
      <c r="L28" s="46">
        <v>34952.64</v>
      </c>
      <c r="M28" s="76">
        <v>7000</v>
      </c>
      <c r="N28" s="51">
        <v>83702.62</v>
      </c>
      <c r="O28" s="51">
        <v>0</v>
      </c>
      <c r="P28" s="51">
        <v>111284.75</v>
      </c>
      <c r="Q28" s="46">
        <v>57416.86</v>
      </c>
    </row>
    <row r="29" spans="1:17" s="52" customFormat="1" ht="12.75" customHeight="1">
      <c r="A29" s="67" t="s">
        <v>48</v>
      </c>
      <c r="B29" s="68" t="s">
        <v>227</v>
      </c>
      <c r="C29" s="69">
        <v>10139.68</v>
      </c>
      <c r="D29" s="45">
        <v>113.7</v>
      </c>
      <c r="E29" s="70">
        <v>10025.98</v>
      </c>
      <c r="F29" s="71">
        <v>51000</v>
      </c>
      <c r="G29" s="72">
        <v>165641.71</v>
      </c>
      <c r="H29" s="73">
        <v>0</v>
      </c>
      <c r="I29" s="73">
        <v>1101170.04</v>
      </c>
      <c r="J29" s="74">
        <v>387450.43</v>
      </c>
      <c r="K29" s="45">
        <v>1000</v>
      </c>
      <c r="L29" s="46">
        <v>9139.68</v>
      </c>
      <c r="M29" s="76">
        <v>52000</v>
      </c>
      <c r="N29" s="51">
        <v>174781.39</v>
      </c>
      <c r="O29" s="51">
        <v>0</v>
      </c>
      <c r="P29" s="51">
        <v>1101170.04</v>
      </c>
      <c r="Q29" s="46">
        <v>387450.43</v>
      </c>
    </row>
    <row r="30" spans="1:17" s="52" customFormat="1" ht="12.75" customHeight="1">
      <c r="A30" s="67" t="s">
        <v>49</v>
      </c>
      <c r="B30" s="68" t="s">
        <v>228</v>
      </c>
      <c r="C30" s="69">
        <v>43484.09</v>
      </c>
      <c r="D30" s="45">
        <v>43484.09</v>
      </c>
      <c r="E30" s="70">
        <v>0</v>
      </c>
      <c r="F30" s="71">
        <v>6270</v>
      </c>
      <c r="G30" s="72">
        <v>69703.88</v>
      </c>
      <c r="H30" s="73">
        <v>0</v>
      </c>
      <c r="I30" s="73">
        <v>744527.02</v>
      </c>
      <c r="J30" s="74">
        <v>3319.67</v>
      </c>
      <c r="K30" s="75">
        <v>0</v>
      </c>
      <c r="L30" s="46">
        <v>43484.09</v>
      </c>
      <c r="M30" s="76">
        <v>6270</v>
      </c>
      <c r="N30" s="51">
        <v>113187.97</v>
      </c>
      <c r="O30" s="51">
        <v>0</v>
      </c>
      <c r="P30" s="51">
        <v>744527.02</v>
      </c>
      <c r="Q30" s="46">
        <v>3319.67</v>
      </c>
    </row>
    <row r="31" spans="1:17" s="52" customFormat="1" ht="12.75" customHeight="1">
      <c r="A31" s="67" t="s">
        <v>50</v>
      </c>
      <c r="B31" s="77" t="s">
        <v>229</v>
      </c>
      <c r="C31" s="78">
        <v>338619.99</v>
      </c>
      <c r="D31" s="79">
        <v>278421.02</v>
      </c>
      <c r="E31" s="80">
        <v>60198.97</v>
      </c>
      <c r="F31" s="71">
        <v>313093</v>
      </c>
      <c r="G31" s="72">
        <v>1279293.28</v>
      </c>
      <c r="H31" s="73">
        <v>0</v>
      </c>
      <c r="I31" s="73">
        <v>6295569.59</v>
      </c>
      <c r="J31" s="74">
        <v>432518.94</v>
      </c>
      <c r="K31" s="45">
        <v>85000</v>
      </c>
      <c r="L31" s="46">
        <v>253619.99</v>
      </c>
      <c r="M31" s="76">
        <v>398093</v>
      </c>
      <c r="N31" s="51">
        <v>1532913.27</v>
      </c>
      <c r="O31" s="51">
        <v>0</v>
      </c>
      <c r="P31" s="51">
        <v>6295569.59</v>
      </c>
      <c r="Q31" s="46">
        <v>432518.94</v>
      </c>
    </row>
    <row r="32" spans="1:17" s="52" customFormat="1" ht="12.75" customHeight="1">
      <c r="A32" s="67" t="s">
        <v>51</v>
      </c>
      <c r="B32" s="68" t="s">
        <v>52</v>
      </c>
      <c r="C32" s="69">
        <v>79903</v>
      </c>
      <c r="D32" s="45">
        <v>43968</v>
      </c>
      <c r="E32" s="70">
        <v>35935</v>
      </c>
      <c r="F32" s="71">
        <v>46247.81</v>
      </c>
      <c r="G32" s="72">
        <v>97946.71</v>
      </c>
      <c r="H32" s="73">
        <v>269821.78</v>
      </c>
      <c r="I32" s="73">
        <v>172014.42</v>
      </c>
      <c r="J32" s="74">
        <v>179565.73</v>
      </c>
      <c r="K32" s="45">
        <v>9000</v>
      </c>
      <c r="L32" s="46">
        <v>70903</v>
      </c>
      <c r="M32" s="76">
        <v>55247.81</v>
      </c>
      <c r="N32" s="51">
        <v>168849.71</v>
      </c>
      <c r="O32" s="51">
        <v>269821.78</v>
      </c>
      <c r="P32" s="51">
        <v>172014.42</v>
      </c>
      <c r="Q32" s="46">
        <v>179565.73</v>
      </c>
    </row>
    <row r="33" spans="1:17" s="52" customFormat="1" ht="12.75" customHeight="1">
      <c r="A33" s="67" t="s">
        <v>53</v>
      </c>
      <c r="B33" s="68" t="s">
        <v>230</v>
      </c>
      <c r="C33" s="69">
        <v>1932.44</v>
      </c>
      <c r="D33" s="45">
        <v>1932.44</v>
      </c>
      <c r="E33" s="70">
        <v>0</v>
      </c>
      <c r="F33" s="71">
        <v>13968</v>
      </c>
      <c r="G33" s="72">
        <v>125339.92</v>
      </c>
      <c r="H33" s="73">
        <v>31190</v>
      </c>
      <c r="I33" s="73">
        <v>121020.68</v>
      </c>
      <c r="J33" s="74">
        <v>165824.74</v>
      </c>
      <c r="K33" s="45">
        <v>386</v>
      </c>
      <c r="L33" s="46">
        <v>1546.44</v>
      </c>
      <c r="M33" s="76">
        <v>14354</v>
      </c>
      <c r="N33" s="81">
        <v>126886.36</v>
      </c>
      <c r="O33" s="81">
        <v>31190</v>
      </c>
      <c r="P33" s="51">
        <v>121020.68</v>
      </c>
      <c r="Q33" s="46">
        <v>165824.74</v>
      </c>
    </row>
    <row r="34" spans="1:17" s="52" customFormat="1" ht="12.75" customHeight="1">
      <c r="A34" s="67" t="s">
        <v>54</v>
      </c>
      <c r="B34" s="68" t="s">
        <v>231</v>
      </c>
      <c r="C34" s="69">
        <v>63004.03</v>
      </c>
      <c r="D34" s="45">
        <v>63004.03</v>
      </c>
      <c r="E34" s="70">
        <v>0</v>
      </c>
      <c r="F34" s="79">
        <v>3800</v>
      </c>
      <c r="G34" s="72">
        <v>79995.04</v>
      </c>
      <c r="H34" s="73">
        <v>0</v>
      </c>
      <c r="I34" s="73">
        <v>101450.79</v>
      </c>
      <c r="J34" s="82">
        <v>105475.96</v>
      </c>
      <c r="K34" s="45">
        <v>0</v>
      </c>
      <c r="L34" s="46">
        <v>63004.03</v>
      </c>
      <c r="M34" s="72">
        <v>3800</v>
      </c>
      <c r="N34" s="48">
        <v>142999.07</v>
      </c>
      <c r="O34" s="48">
        <v>0</v>
      </c>
      <c r="P34" s="48">
        <v>101450.79</v>
      </c>
      <c r="Q34" s="83">
        <v>105475.96</v>
      </c>
    </row>
    <row r="35" spans="1:17" s="52" customFormat="1" ht="12.75" customHeight="1">
      <c r="A35" s="67" t="s">
        <v>55</v>
      </c>
      <c r="B35" s="68" t="s">
        <v>56</v>
      </c>
      <c r="C35" s="69">
        <v>34741.11</v>
      </c>
      <c r="D35" s="45">
        <v>4035.11</v>
      </c>
      <c r="E35" s="70">
        <v>30706</v>
      </c>
      <c r="F35" s="71">
        <v>30000</v>
      </c>
      <c r="G35" s="72">
        <v>39615</v>
      </c>
      <c r="H35" s="73">
        <v>119420</v>
      </c>
      <c r="I35" s="73">
        <v>207418.68</v>
      </c>
      <c r="J35" s="74">
        <v>44721</v>
      </c>
      <c r="K35" s="45">
        <v>20000</v>
      </c>
      <c r="L35" s="46">
        <v>14741.11</v>
      </c>
      <c r="M35" s="76">
        <v>50000</v>
      </c>
      <c r="N35" s="51">
        <v>54356.11</v>
      </c>
      <c r="O35" s="51">
        <v>119420</v>
      </c>
      <c r="P35" s="51">
        <v>207418.68</v>
      </c>
      <c r="Q35" s="46">
        <v>44721</v>
      </c>
    </row>
    <row r="36" spans="1:17" s="87" customFormat="1" ht="12.75" customHeight="1">
      <c r="A36" s="84" t="s">
        <v>57</v>
      </c>
      <c r="B36" s="77" t="s">
        <v>232</v>
      </c>
      <c r="C36" s="78">
        <v>21657</v>
      </c>
      <c r="D36" s="85">
        <v>21657</v>
      </c>
      <c r="E36" s="86">
        <v>0</v>
      </c>
      <c r="F36" s="79">
        <v>2000</v>
      </c>
      <c r="G36" s="72">
        <v>2607.95</v>
      </c>
      <c r="H36" s="73">
        <v>0</v>
      </c>
      <c r="I36" s="73">
        <v>321624.02</v>
      </c>
      <c r="J36" s="82">
        <v>529628.59</v>
      </c>
      <c r="K36" s="85">
        <v>0</v>
      </c>
      <c r="L36" s="83">
        <v>21657</v>
      </c>
      <c r="M36" s="72">
        <v>2000</v>
      </c>
      <c r="N36" s="47">
        <v>24264.95</v>
      </c>
      <c r="O36" s="47">
        <v>0</v>
      </c>
      <c r="P36" s="48">
        <v>321624.02</v>
      </c>
      <c r="Q36" s="83">
        <v>529628.59</v>
      </c>
    </row>
    <row r="37" spans="1:17" s="52" customFormat="1" ht="12.75" customHeight="1">
      <c r="A37" s="67" t="s">
        <v>58</v>
      </c>
      <c r="B37" s="68" t="s">
        <v>233</v>
      </c>
      <c r="C37" s="69">
        <v>25300.11</v>
      </c>
      <c r="D37" s="45">
        <v>-261.89</v>
      </c>
      <c r="E37" s="70">
        <v>25562</v>
      </c>
      <c r="F37" s="71">
        <v>2839</v>
      </c>
      <c r="G37" s="72">
        <v>7551.91</v>
      </c>
      <c r="H37" s="73">
        <v>33974.45</v>
      </c>
      <c r="I37" s="73">
        <v>112646.5</v>
      </c>
      <c r="J37" s="74">
        <v>324426.67</v>
      </c>
      <c r="K37" s="45">
        <v>7000</v>
      </c>
      <c r="L37" s="46">
        <v>18300.11</v>
      </c>
      <c r="M37" s="76">
        <v>9839</v>
      </c>
      <c r="N37" s="51">
        <v>25852.02</v>
      </c>
      <c r="O37" s="51">
        <v>33974.45</v>
      </c>
      <c r="P37" s="51">
        <v>112646.5</v>
      </c>
      <c r="Q37" s="46">
        <v>324426.67</v>
      </c>
    </row>
    <row r="38" spans="1:17" s="52" customFormat="1" ht="12.75" customHeight="1">
      <c r="A38" s="67" t="s">
        <v>59</v>
      </c>
      <c r="B38" s="68" t="s">
        <v>234</v>
      </c>
      <c r="C38" s="69">
        <v>56682.9</v>
      </c>
      <c r="D38" s="45">
        <v>-105.1</v>
      </c>
      <c r="E38" s="70">
        <v>56788</v>
      </c>
      <c r="F38" s="71">
        <v>184150</v>
      </c>
      <c r="G38" s="72">
        <v>116792.49</v>
      </c>
      <c r="H38" s="73">
        <v>221685.1</v>
      </c>
      <c r="I38" s="73">
        <v>154631.26</v>
      </c>
      <c r="J38" s="74">
        <v>275242.45</v>
      </c>
      <c r="K38" s="45">
        <v>28340</v>
      </c>
      <c r="L38" s="46">
        <v>28342.9</v>
      </c>
      <c r="M38" s="50">
        <v>212490</v>
      </c>
      <c r="N38" s="51">
        <v>145135.39</v>
      </c>
      <c r="O38" s="51">
        <v>221685.1</v>
      </c>
      <c r="P38" s="51">
        <v>154631.26</v>
      </c>
      <c r="Q38" s="46">
        <v>275242.45</v>
      </c>
    </row>
    <row r="39" spans="1:17" s="52" customFormat="1" ht="12.75" customHeight="1">
      <c r="A39" s="67" t="s">
        <v>60</v>
      </c>
      <c r="B39" s="68" t="s">
        <v>235</v>
      </c>
      <c r="C39" s="69">
        <v>79729.28</v>
      </c>
      <c r="D39" s="45">
        <v>79729.28</v>
      </c>
      <c r="E39" s="70">
        <v>0</v>
      </c>
      <c r="F39" s="71">
        <v>3000</v>
      </c>
      <c r="G39" s="72">
        <v>51901.87</v>
      </c>
      <c r="H39" s="73">
        <v>0</v>
      </c>
      <c r="I39" s="73">
        <v>205527.7</v>
      </c>
      <c r="J39" s="74">
        <v>207855.8</v>
      </c>
      <c r="K39" s="45">
        <v>0</v>
      </c>
      <c r="L39" s="46">
        <v>79729.28</v>
      </c>
      <c r="M39" s="50">
        <v>3000</v>
      </c>
      <c r="N39" s="51">
        <v>131631.15</v>
      </c>
      <c r="O39" s="51">
        <v>0</v>
      </c>
      <c r="P39" s="51">
        <v>205527.7</v>
      </c>
      <c r="Q39" s="46">
        <v>207855.8</v>
      </c>
    </row>
    <row r="40" spans="1:17" s="52" customFormat="1" ht="12.75" customHeight="1">
      <c r="A40" s="67" t="s">
        <v>61</v>
      </c>
      <c r="B40" s="68" t="s">
        <v>236</v>
      </c>
      <c r="C40" s="69">
        <v>424.62</v>
      </c>
      <c r="D40" s="45">
        <v>424.62</v>
      </c>
      <c r="E40" s="70">
        <v>0</v>
      </c>
      <c r="F40" s="71">
        <v>10000</v>
      </c>
      <c r="G40" s="72">
        <v>32867.97</v>
      </c>
      <c r="H40" s="73">
        <v>361620.34</v>
      </c>
      <c r="I40" s="73">
        <v>132083.18</v>
      </c>
      <c r="J40" s="74">
        <v>120474.27</v>
      </c>
      <c r="K40" s="45">
        <v>0</v>
      </c>
      <c r="L40" s="46">
        <v>424.62</v>
      </c>
      <c r="M40" s="50">
        <v>10000</v>
      </c>
      <c r="N40" s="51">
        <v>33292.59</v>
      </c>
      <c r="O40" s="51">
        <v>361620.34</v>
      </c>
      <c r="P40" s="51">
        <v>132083.18</v>
      </c>
      <c r="Q40" s="46">
        <v>120474.27</v>
      </c>
    </row>
    <row r="41" spans="1:17" s="64" customFormat="1" ht="12.75" customHeight="1" thickBot="1">
      <c r="A41" s="88"/>
      <c r="B41" s="89" t="s">
        <v>62</v>
      </c>
      <c r="C41" s="90">
        <f>SUM(C28:C40)</f>
        <v>790570.89</v>
      </c>
      <c r="D41" s="91">
        <f>SUM(D28:D40)</f>
        <v>494987.94000000006</v>
      </c>
      <c r="E41" s="92">
        <f>SUM(E28:E40)</f>
        <v>295582.95</v>
      </c>
      <c r="F41" s="91">
        <f aca="true" t="shared" si="1" ref="F41:Q41">SUM(F28:F40)</f>
        <v>673367.81</v>
      </c>
      <c r="G41" s="93">
        <f t="shared" si="1"/>
        <v>2118007.71</v>
      </c>
      <c r="H41" s="94">
        <f t="shared" si="1"/>
        <v>1037711.6700000002</v>
      </c>
      <c r="I41" s="94">
        <f t="shared" si="1"/>
        <v>9780968.629999997</v>
      </c>
      <c r="J41" s="95">
        <f t="shared" si="1"/>
        <v>2833921.11</v>
      </c>
      <c r="K41" s="91">
        <f t="shared" si="1"/>
        <v>150726</v>
      </c>
      <c r="L41" s="96">
        <f t="shared" si="1"/>
        <v>639844.89</v>
      </c>
      <c r="M41" s="97">
        <f t="shared" si="1"/>
        <v>824093.81</v>
      </c>
      <c r="N41" s="98">
        <f t="shared" si="1"/>
        <v>2757852.5999999996</v>
      </c>
      <c r="O41" s="98">
        <f t="shared" si="1"/>
        <v>1037711.6700000002</v>
      </c>
      <c r="P41" s="98">
        <f t="shared" si="1"/>
        <v>9780968.629999997</v>
      </c>
      <c r="Q41" s="96">
        <f t="shared" si="1"/>
        <v>2833921.11</v>
      </c>
    </row>
    <row r="42" spans="1:17" s="109" customFormat="1" ht="12.75" customHeight="1">
      <c r="A42" s="99"/>
      <c r="B42" s="100" t="s">
        <v>63</v>
      </c>
      <c r="C42" s="101"/>
      <c r="D42" s="102"/>
      <c r="E42" s="103"/>
      <c r="F42" s="104"/>
      <c r="G42" s="105"/>
      <c r="H42" s="37"/>
      <c r="I42" s="38"/>
      <c r="J42" s="106"/>
      <c r="K42" s="107"/>
      <c r="L42" s="108"/>
      <c r="M42" s="37"/>
      <c r="N42" s="38"/>
      <c r="O42" s="38"/>
      <c r="P42" s="38"/>
      <c r="Q42" s="103"/>
    </row>
    <row r="43" spans="1:17" s="109" customFormat="1" ht="12.75" customHeight="1">
      <c r="A43" s="110" t="s">
        <v>64</v>
      </c>
      <c r="B43" s="68" t="s">
        <v>182</v>
      </c>
      <c r="C43" s="111">
        <v>394515</v>
      </c>
      <c r="D43" s="85">
        <v>40823.99</v>
      </c>
      <c r="E43" s="83">
        <v>353691.01</v>
      </c>
      <c r="F43" s="112">
        <v>5000</v>
      </c>
      <c r="G43" s="113">
        <v>0</v>
      </c>
      <c r="H43" s="48">
        <v>32802</v>
      </c>
      <c r="I43" s="48">
        <v>41520.8</v>
      </c>
      <c r="J43" s="114">
        <v>6278.67</v>
      </c>
      <c r="K43" s="85">
        <v>1000</v>
      </c>
      <c r="L43" s="83">
        <v>393515</v>
      </c>
      <c r="M43" s="47">
        <v>6000</v>
      </c>
      <c r="N43" s="48">
        <v>393515</v>
      </c>
      <c r="O43" s="48">
        <v>32802</v>
      </c>
      <c r="P43" s="48">
        <v>41520.8</v>
      </c>
      <c r="Q43" s="83">
        <v>6278.67</v>
      </c>
    </row>
    <row r="44" spans="1:17" s="109" customFormat="1" ht="24.75" customHeight="1">
      <c r="A44" s="110" t="s">
        <v>65</v>
      </c>
      <c r="B44" s="68" t="s">
        <v>183</v>
      </c>
      <c r="C44" s="111">
        <v>167286.78</v>
      </c>
      <c r="D44" s="85">
        <v>-36504.22</v>
      </c>
      <c r="E44" s="83">
        <v>203791</v>
      </c>
      <c r="F44" s="85">
        <v>79000</v>
      </c>
      <c r="G44" s="47">
        <v>31443.25</v>
      </c>
      <c r="H44" s="48">
        <v>356802.81</v>
      </c>
      <c r="I44" s="48">
        <v>40812.94</v>
      </c>
      <c r="J44" s="114">
        <v>85948.32</v>
      </c>
      <c r="K44" s="85">
        <v>0</v>
      </c>
      <c r="L44" s="83">
        <v>167286.78</v>
      </c>
      <c r="M44" s="47">
        <v>79000</v>
      </c>
      <c r="N44" s="48">
        <v>198730.03</v>
      </c>
      <c r="O44" s="48">
        <v>356802.81</v>
      </c>
      <c r="P44" s="48">
        <v>40812.94</v>
      </c>
      <c r="Q44" s="83">
        <v>85948.32</v>
      </c>
    </row>
    <row r="45" spans="1:17" s="109" customFormat="1" ht="12.75" customHeight="1">
      <c r="A45" s="110" t="s">
        <v>66</v>
      </c>
      <c r="B45" s="68" t="s">
        <v>184</v>
      </c>
      <c r="C45" s="111">
        <v>83341.74</v>
      </c>
      <c r="D45" s="85">
        <v>10845.99</v>
      </c>
      <c r="E45" s="83">
        <v>72495.75</v>
      </c>
      <c r="F45" s="85">
        <v>126378.26</v>
      </c>
      <c r="G45" s="47">
        <v>70080.22</v>
      </c>
      <c r="H45" s="48">
        <v>0</v>
      </c>
      <c r="I45" s="48">
        <v>73695.06</v>
      </c>
      <c r="J45" s="114">
        <v>155412.06</v>
      </c>
      <c r="K45" s="85">
        <v>3000</v>
      </c>
      <c r="L45" s="83">
        <v>80341.74</v>
      </c>
      <c r="M45" s="47">
        <v>129378.26</v>
      </c>
      <c r="N45" s="48">
        <v>150421.96</v>
      </c>
      <c r="O45" s="48">
        <v>0</v>
      </c>
      <c r="P45" s="48">
        <v>73695.06</v>
      </c>
      <c r="Q45" s="83">
        <v>155412.06</v>
      </c>
    </row>
    <row r="46" spans="1:17" s="109" customFormat="1" ht="12.75" customHeight="1">
      <c r="A46" s="110" t="s">
        <v>67</v>
      </c>
      <c r="B46" s="68" t="s">
        <v>185</v>
      </c>
      <c r="C46" s="111">
        <v>234056.18</v>
      </c>
      <c r="D46" s="85">
        <v>234056.18</v>
      </c>
      <c r="E46" s="83">
        <v>0</v>
      </c>
      <c r="F46" s="85">
        <v>54000</v>
      </c>
      <c r="G46" s="47">
        <v>289494.19</v>
      </c>
      <c r="H46" s="48">
        <v>0</v>
      </c>
      <c r="I46" s="48">
        <v>482469.83</v>
      </c>
      <c r="J46" s="114">
        <v>93062.22</v>
      </c>
      <c r="K46" s="85">
        <v>50000</v>
      </c>
      <c r="L46" s="83">
        <v>184056.18</v>
      </c>
      <c r="M46" s="47">
        <v>104000</v>
      </c>
      <c r="N46" s="48">
        <v>473550.37</v>
      </c>
      <c r="O46" s="48">
        <v>0</v>
      </c>
      <c r="P46" s="48">
        <v>482469.83</v>
      </c>
      <c r="Q46" s="83">
        <v>93062.22</v>
      </c>
    </row>
    <row r="47" spans="1:17" s="109" customFormat="1" ht="12.75" customHeight="1">
      <c r="A47" s="110" t="s">
        <v>68</v>
      </c>
      <c r="B47" s="68" t="s">
        <v>186</v>
      </c>
      <c r="C47" s="111">
        <v>223270.73</v>
      </c>
      <c r="D47" s="85">
        <v>45205.11</v>
      </c>
      <c r="E47" s="83">
        <v>178065.62</v>
      </c>
      <c r="F47" s="85">
        <v>205000</v>
      </c>
      <c r="G47" s="47">
        <v>240710.27</v>
      </c>
      <c r="H47" s="48">
        <v>66</v>
      </c>
      <c r="I47" s="48">
        <v>32346.4</v>
      </c>
      <c r="J47" s="114">
        <v>106261.7</v>
      </c>
      <c r="K47" s="85">
        <v>178000</v>
      </c>
      <c r="L47" s="83">
        <v>45270.73</v>
      </c>
      <c r="M47" s="47">
        <v>383000</v>
      </c>
      <c r="N47" s="48">
        <v>285981</v>
      </c>
      <c r="O47" s="48">
        <v>66</v>
      </c>
      <c r="P47" s="48">
        <v>32346.4</v>
      </c>
      <c r="Q47" s="83">
        <v>106261.7</v>
      </c>
    </row>
    <row r="48" spans="1:23" s="109" customFormat="1" ht="12.75" customHeight="1">
      <c r="A48" s="110" t="s">
        <v>69</v>
      </c>
      <c r="B48" s="68" t="s">
        <v>187</v>
      </c>
      <c r="C48" s="111">
        <v>21033.27</v>
      </c>
      <c r="D48" s="85">
        <v>532.27</v>
      </c>
      <c r="E48" s="83">
        <v>20501</v>
      </c>
      <c r="F48" s="85">
        <v>1220</v>
      </c>
      <c r="G48" s="47">
        <v>190488.3</v>
      </c>
      <c r="H48" s="48">
        <v>356364.88</v>
      </c>
      <c r="I48" s="48">
        <v>485567.64</v>
      </c>
      <c r="J48" s="114">
        <v>592311.38</v>
      </c>
      <c r="K48" s="85">
        <v>0</v>
      </c>
      <c r="L48" s="83">
        <v>21033.27</v>
      </c>
      <c r="M48" s="47">
        <v>1220</v>
      </c>
      <c r="N48" s="48">
        <v>211521.57</v>
      </c>
      <c r="O48" s="48">
        <v>356364.88</v>
      </c>
      <c r="P48" s="48">
        <v>485567.64</v>
      </c>
      <c r="Q48" s="83">
        <v>592311.38</v>
      </c>
      <c r="R48" s="115"/>
      <c r="S48" s="115"/>
      <c r="T48" s="115"/>
      <c r="U48" s="115"/>
      <c r="V48" s="115"/>
      <c r="W48" s="115"/>
    </row>
    <row r="49" spans="1:23" s="109" customFormat="1" ht="12.75" customHeight="1">
      <c r="A49" s="110" t="s">
        <v>70</v>
      </c>
      <c r="B49" s="68" t="s">
        <v>188</v>
      </c>
      <c r="C49" s="111">
        <v>30809.57</v>
      </c>
      <c r="D49" s="85">
        <v>5394.57</v>
      </c>
      <c r="E49" s="83">
        <v>25415</v>
      </c>
      <c r="F49" s="85">
        <v>64000</v>
      </c>
      <c r="G49" s="47">
        <v>100628.63</v>
      </c>
      <c r="H49" s="48">
        <v>0</v>
      </c>
      <c r="I49" s="48">
        <v>362618.55</v>
      </c>
      <c r="J49" s="114">
        <v>56550.32</v>
      </c>
      <c r="K49" s="85">
        <v>13000</v>
      </c>
      <c r="L49" s="83">
        <v>17809.57</v>
      </c>
      <c r="M49" s="47">
        <v>77000</v>
      </c>
      <c r="N49" s="48">
        <v>118438.2</v>
      </c>
      <c r="O49" s="48">
        <v>0</v>
      </c>
      <c r="P49" s="48">
        <v>362618.55</v>
      </c>
      <c r="Q49" s="83">
        <v>56550.32</v>
      </c>
      <c r="R49" s="115"/>
      <c r="S49" s="115"/>
      <c r="T49" s="115"/>
      <c r="U49" s="115"/>
      <c r="V49" s="115"/>
      <c r="W49" s="115"/>
    </row>
    <row r="50" spans="1:23" s="109" customFormat="1" ht="12.75" customHeight="1">
      <c r="A50" s="110" t="s">
        <v>71</v>
      </c>
      <c r="B50" s="68" t="s">
        <v>72</v>
      </c>
      <c r="C50" s="111">
        <v>14113.07</v>
      </c>
      <c r="D50" s="85">
        <v>0</v>
      </c>
      <c r="E50" s="83">
        <v>14113.07</v>
      </c>
      <c r="F50" s="85">
        <v>6698</v>
      </c>
      <c r="G50" s="47">
        <v>92740.53</v>
      </c>
      <c r="H50" s="48">
        <v>0</v>
      </c>
      <c r="I50" s="48">
        <v>89901.72</v>
      </c>
      <c r="J50" s="114">
        <v>142585.55</v>
      </c>
      <c r="K50" s="85">
        <v>7000</v>
      </c>
      <c r="L50" s="83">
        <v>7113.07</v>
      </c>
      <c r="M50" s="47">
        <v>13698</v>
      </c>
      <c r="N50" s="48">
        <v>99853.6</v>
      </c>
      <c r="O50" s="48">
        <v>0</v>
      </c>
      <c r="P50" s="48">
        <v>89901.72</v>
      </c>
      <c r="Q50" s="83">
        <v>142585.55</v>
      </c>
      <c r="R50" s="115"/>
      <c r="S50" s="115"/>
      <c r="T50" s="115"/>
      <c r="U50" s="115"/>
      <c r="V50" s="115"/>
      <c r="W50" s="115"/>
    </row>
    <row r="51" spans="1:23" s="109" customFormat="1" ht="12.75" customHeight="1">
      <c r="A51" s="110" t="s">
        <v>73</v>
      </c>
      <c r="B51" s="68" t="s">
        <v>189</v>
      </c>
      <c r="C51" s="111">
        <v>702257.22</v>
      </c>
      <c r="D51" s="85">
        <v>37720.94</v>
      </c>
      <c r="E51" s="83">
        <v>664536.28</v>
      </c>
      <c r="F51" s="85">
        <v>506781.04</v>
      </c>
      <c r="G51" s="47">
        <v>502779.81</v>
      </c>
      <c r="H51" s="48">
        <v>420565.2</v>
      </c>
      <c r="I51" s="48">
        <v>1488951.97</v>
      </c>
      <c r="J51" s="114">
        <v>699607.49</v>
      </c>
      <c r="K51" s="85">
        <v>140451</v>
      </c>
      <c r="L51" s="83">
        <v>561806.22</v>
      </c>
      <c r="M51" s="47">
        <v>647232.04</v>
      </c>
      <c r="N51" s="48">
        <v>1064586.03</v>
      </c>
      <c r="O51" s="48">
        <v>420565.2</v>
      </c>
      <c r="P51" s="48">
        <v>1488951.97</v>
      </c>
      <c r="Q51" s="83">
        <v>699607.49</v>
      </c>
      <c r="R51" s="115"/>
      <c r="S51" s="115"/>
      <c r="T51" s="115"/>
      <c r="U51" s="115"/>
      <c r="V51" s="115"/>
      <c r="W51" s="115"/>
    </row>
    <row r="52" spans="1:23" s="109" customFormat="1" ht="24.75" customHeight="1">
      <c r="A52" s="110" t="s">
        <v>74</v>
      </c>
      <c r="B52" s="68" t="s">
        <v>190</v>
      </c>
      <c r="C52" s="111">
        <v>164045.59</v>
      </c>
      <c r="D52" s="85">
        <v>39895.31</v>
      </c>
      <c r="E52" s="83">
        <v>124150.28</v>
      </c>
      <c r="F52" s="85">
        <v>68000</v>
      </c>
      <c r="G52" s="47">
        <v>330584.1</v>
      </c>
      <c r="H52" s="48">
        <v>0</v>
      </c>
      <c r="I52" s="48">
        <v>477458.91</v>
      </c>
      <c r="J52" s="114">
        <v>48710.35</v>
      </c>
      <c r="K52" s="85">
        <v>34000</v>
      </c>
      <c r="L52" s="83">
        <v>130045.59</v>
      </c>
      <c r="M52" s="47">
        <v>102000</v>
      </c>
      <c r="N52" s="48">
        <v>460629.69</v>
      </c>
      <c r="O52" s="48">
        <v>0</v>
      </c>
      <c r="P52" s="48">
        <v>477458.91</v>
      </c>
      <c r="Q52" s="83">
        <v>48710.35</v>
      </c>
      <c r="R52" s="115"/>
      <c r="S52" s="115"/>
      <c r="T52" s="115"/>
      <c r="U52" s="115"/>
      <c r="V52" s="115"/>
      <c r="W52" s="115"/>
    </row>
    <row r="53" spans="1:23" s="109" customFormat="1" ht="12.75" customHeight="1">
      <c r="A53" s="110" t="s">
        <v>75</v>
      </c>
      <c r="B53" s="68" t="s">
        <v>191</v>
      </c>
      <c r="C53" s="111">
        <v>129574.8</v>
      </c>
      <c r="D53" s="85">
        <v>1170.75</v>
      </c>
      <c r="E53" s="83">
        <v>128404.05</v>
      </c>
      <c r="F53" s="85">
        <v>94387</v>
      </c>
      <c r="G53" s="47">
        <v>233654.21</v>
      </c>
      <c r="H53" s="48">
        <v>653505.57</v>
      </c>
      <c r="I53" s="48">
        <v>360332.62</v>
      </c>
      <c r="J53" s="114">
        <v>346245.02</v>
      </c>
      <c r="K53" s="85">
        <v>0</v>
      </c>
      <c r="L53" s="83">
        <v>129574.8</v>
      </c>
      <c r="M53" s="47">
        <v>94387</v>
      </c>
      <c r="N53" s="48">
        <v>363229.01</v>
      </c>
      <c r="O53" s="48">
        <v>653505.57</v>
      </c>
      <c r="P53" s="48">
        <v>360332.62</v>
      </c>
      <c r="Q53" s="83">
        <v>346245.02</v>
      </c>
      <c r="R53" s="115"/>
      <c r="S53" s="115"/>
      <c r="T53" s="115"/>
      <c r="U53" s="115"/>
      <c r="V53" s="115"/>
      <c r="W53" s="115"/>
    </row>
    <row r="54" spans="1:23" s="109" customFormat="1" ht="12.75" customHeight="1">
      <c r="A54" s="110" t="s">
        <v>76</v>
      </c>
      <c r="B54" s="68" t="s">
        <v>192</v>
      </c>
      <c r="C54" s="111">
        <v>268870.2</v>
      </c>
      <c r="D54" s="85">
        <v>-3109.04</v>
      </c>
      <c r="E54" s="83">
        <v>271979.24</v>
      </c>
      <c r="F54" s="85">
        <v>1152710</v>
      </c>
      <c r="G54" s="47">
        <v>595362.23</v>
      </c>
      <c r="H54" s="48">
        <v>1349518.95</v>
      </c>
      <c r="I54" s="48">
        <v>952058.68</v>
      </c>
      <c r="J54" s="114">
        <v>159253.91</v>
      </c>
      <c r="K54" s="85">
        <v>100000</v>
      </c>
      <c r="L54" s="83">
        <v>168870.2</v>
      </c>
      <c r="M54" s="47">
        <v>1252710</v>
      </c>
      <c r="N54" s="48">
        <v>764232.43</v>
      </c>
      <c r="O54" s="48">
        <v>1349518.95</v>
      </c>
      <c r="P54" s="48">
        <v>952058.68</v>
      </c>
      <c r="Q54" s="83">
        <v>159253.91</v>
      </c>
      <c r="R54" s="115"/>
      <c r="S54" s="115"/>
      <c r="T54" s="115"/>
      <c r="U54" s="115"/>
      <c r="V54" s="115"/>
      <c r="W54" s="115"/>
    </row>
    <row r="55" spans="1:17" s="109" customFormat="1" ht="12.75" customHeight="1">
      <c r="A55" s="110" t="s">
        <v>77</v>
      </c>
      <c r="B55" s="68" t="s">
        <v>193</v>
      </c>
      <c r="C55" s="111">
        <v>370884.86</v>
      </c>
      <c r="D55" s="85">
        <v>0</v>
      </c>
      <c r="E55" s="83">
        <v>370884.86</v>
      </c>
      <c r="F55" s="85">
        <v>512409.21</v>
      </c>
      <c r="G55" s="47">
        <v>703050.46</v>
      </c>
      <c r="H55" s="48">
        <v>0</v>
      </c>
      <c r="I55" s="48">
        <v>321013.66</v>
      </c>
      <c r="J55" s="114">
        <v>980253.24</v>
      </c>
      <c r="K55" s="85">
        <v>0</v>
      </c>
      <c r="L55" s="83">
        <v>370884.86</v>
      </c>
      <c r="M55" s="47">
        <v>512409.21</v>
      </c>
      <c r="N55" s="48">
        <v>1073935.32</v>
      </c>
      <c r="O55" s="48">
        <v>0</v>
      </c>
      <c r="P55" s="48">
        <v>321013.66</v>
      </c>
      <c r="Q55" s="83">
        <v>980253.24</v>
      </c>
    </row>
    <row r="56" spans="1:17" s="109" customFormat="1" ht="12.75" customHeight="1">
      <c r="A56" s="110" t="s">
        <v>78</v>
      </c>
      <c r="B56" s="68" t="s">
        <v>194</v>
      </c>
      <c r="C56" s="111">
        <v>28137.52</v>
      </c>
      <c r="D56" s="85">
        <v>28137.52</v>
      </c>
      <c r="E56" s="83">
        <v>0</v>
      </c>
      <c r="F56" s="85">
        <v>300614.33</v>
      </c>
      <c r="G56" s="47">
        <v>499153.51</v>
      </c>
      <c r="H56" s="48">
        <v>79438.34</v>
      </c>
      <c r="I56" s="48">
        <v>1110686.13</v>
      </c>
      <c r="J56" s="114">
        <v>229847.23</v>
      </c>
      <c r="K56" s="85">
        <v>5627</v>
      </c>
      <c r="L56" s="83">
        <v>22510.52</v>
      </c>
      <c r="M56" s="47">
        <v>306241.33</v>
      </c>
      <c r="N56" s="48">
        <v>521664.03</v>
      </c>
      <c r="O56" s="48">
        <v>79438.34</v>
      </c>
      <c r="P56" s="48">
        <v>1110686.13</v>
      </c>
      <c r="Q56" s="83">
        <v>229847.23</v>
      </c>
    </row>
    <row r="57" spans="1:17" s="109" customFormat="1" ht="12.75" customHeight="1">
      <c r="A57" s="110" t="s">
        <v>79</v>
      </c>
      <c r="B57" s="68" t="s">
        <v>195</v>
      </c>
      <c r="C57" s="111">
        <v>161303.37</v>
      </c>
      <c r="D57" s="85">
        <v>-88273.7</v>
      </c>
      <c r="E57" s="83">
        <v>249577.07</v>
      </c>
      <c r="F57" s="85">
        <v>178000</v>
      </c>
      <c r="G57" s="47">
        <v>0</v>
      </c>
      <c r="H57" s="48">
        <v>981226.06</v>
      </c>
      <c r="I57" s="48">
        <v>1267322.43</v>
      </c>
      <c r="J57" s="114">
        <v>298772.87</v>
      </c>
      <c r="K57" s="85">
        <v>0</v>
      </c>
      <c r="L57" s="83">
        <v>161303.37</v>
      </c>
      <c r="M57" s="47">
        <v>178000</v>
      </c>
      <c r="N57" s="48">
        <v>161303.37</v>
      </c>
      <c r="O57" s="48">
        <v>981226.06</v>
      </c>
      <c r="P57" s="48">
        <v>1267322.43</v>
      </c>
      <c r="Q57" s="83">
        <v>298772.87</v>
      </c>
    </row>
    <row r="58" spans="1:17" s="109" customFormat="1" ht="24" customHeight="1">
      <c r="A58" s="110" t="s">
        <v>80</v>
      </c>
      <c r="B58" s="68" t="s">
        <v>196</v>
      </c>
      <c r="C58" s="111">
        <v>34509.47</v>
      </c>
      <c r="D58" s="85">
        <v>169.93</v>
      </c>
      <c r="E58" s="83">
        <v>34339.54</v>
      </c>
      <c r="F58" s="85">
        <v>22000</v>
      </c>
      <c r="G58" s="47">
        <v>9201.79</v>
      </c>
      <c r="H58" s="48">
        <v>0</v>
      </c>
      <c r="I58" s="48">
        <v>333342.12</v>
      </c>
      <c r="J58" s="114">
        <v>290991.72</v>
      </c>
      <c r="K58" s="85">
        <v>8000</v>
      </c>
      <c r="L58" s="83">
        <v>26509.47</v>
      </c>
      <c r="M58" s="47">
        <v>30000</v>
      </c>
      <c r="N58" s="48">
        <v>35711.26</v>
      </c>
      <c r="O58" s="48">
        <v>0</v>
      </c>
      <c r="P58" s="48">
        <v>333342.12</v>
      </c>
      <c r="Q58" s="83">
        <v>290991.72</v>
      </c>
    </row>
    <row r="59" spans="1:17" s="109" customFormat="1" ht="12.75" customHeight="1">
      <c r="A59" s="110" t="s">
        <v>81</v>
      </c>
      <c r="B59" s="68" t="s">
        <v>197</v>
      </c>
      <c r="C59" s="111">
        <v>167518.33</v>
      </c>
      <c r="D59" s="85">
        <v>131143.83</v>
      </c>
      <c r="E59" s="83">
        <v>36374.5</v>
      </c>
      <c r="F59" s="85">
        <v>131509</v>
      </c>
      <c r="G59" s="47">
        <v>364220.27</v>
      </c>
      <c r="H59" s="48">
        <v>0</v>
      </c>
      <c r="I59" s="48">
        <v>304296.26</v>
      </c>
      <c r="J59" s="114">
        <v>57316.53</v>
      </c>
      <c r="K59" s="85">
        <v>44000</v>
      </c>
      <c r="L59" s="83">
        <v>123518.33</v>
      </c>
      <c r="M59" s="47">
        <v>175509</v>
      </c>
      <c r="N59" s="48">
        <v>487738.6</v>
      </c>
      <c r="O59" s="48">
        <v>0</v>
      </c>
      <c r="P59" s="48">
        <v>304296.26</v>
      </c>
      <c r="Q59" s="83">
        <v>57316.53</v>
      </c>
    </row>
    <row r="60" spans="1:17" s="109" customFormat="1" ht="12.75" customHeight="1" thickBot="1">
      <c r="A60" s="116"/>
      <c r="B60" s="117" t="s">
        <v>82</v>
      </c>
      <c r="C60" s="118">
        <f>SUM(C43:C59)</f>
        <v>3195527.7000000007</v>
      </c>
      <c r="D60" s="119">
        <f aca="true" t="shared" si="2" ref="D60:Q60">SUM(D43:D59)</f>
        <v>447209.43000000005</v>
      </c>
      <c r="E60" s="120">
        <f t="shared" si="2"/>
        <v>2748318.27</v>
      </c>
      <c r="F60" s="119">
        <f t="shared" si="2"/>
        <v>3507706.84</v>
      </c>
      <c r="G60" s="121">
        <f t="shared" si="2"/>
        <v>4253591.77</v>
      </c>
      <c r="H60" s="122">
        <f t="shared" si="2"/>
        <v>4230289.8100000005</v>
      </c>
      <c r="I60" s="122">
        <f t="shared" si="2"/>
        <v>8224395.72</v>
      </c>
      <c r="J60" s="123">
        <f t="shared" si="2"/>
        <v>4349408.580000001</v>
      </c>
      <c r="K60" s="119">
        <f t="shared" si="2"/>
        <v>584078</v>
      </c>
      <c r="L60" s="120">
        <f t="shared" si="2"/>
        <v>2611449.7</v>
      </c>
      <c r="M60" s="121">
        <f t="shared" si="2"/>
        <v>4091784.84</v>
      </c>
      <c r="N60" s="122">
        <f t="shared" si="2"/>
        <v>6865041.47</v>
      </c>
      <c r="O60" s="122">
        <f t="shared" si="2"/>
        <v>4230289.8100000005</v>
      </c>
      <c r="P60" s="122">
        <f t="shared" si="2"/>
        <v>8224395.72</v>
      </c>
      <c r="Q60" s="120">
        <f t="shared" si="2"/>
        <v>4349408.580000001</v>
      </c>
    </row>
    <row r="61" spans="1:17" s="128" customFormat="1" ht="13.5" customHeight="1">
      <c r="A61" s="124"/>
      <c r="B61" s="125"/>
      <c r="C61" s="126"/>
      <c r="D61" s="126"/>
      <c r="E61" s="126"/>
      <c r="F61" s="126"/>
      <c r="G61" s="127"/>
      <c r="H61" s="127"/>
      <c r="I61" s="127"/>
      <c r="J61" s="126"/>
      <c r="K61" s="126"/>
      <c r="L61" s="126"/>
      <c r="M61" s="126"/>
      <c r="N61" s="126"/>
      <c r="O61" s="126"/>
      <c r="P61" s="126"/>
      <c r="Q61" s="126"/>
    </row>
    <row r="62" spans="1:17" s="128" customFormat="1" ht="12.75" customHeight="1">
      <c r="A62" s="124"/>
      <c r="B62" s="125"/>
      <c r="C62" s="126"/>
      <c r="D62" s="126"/>
      <c r="E62" s="126"/>
      <c r="F62" s="126"/>
      <c r="G62" s="127"/>
      <c r="H62" s="127"/>
      <c r="I62" s="127"/>
      <c r="J62" s="126"/>
      <c r="K62" s="126"/>
      <c r="L62" s="126"/>
      <c r="M62" s="126"/>
      <c r="N62" s="126"/>
      <c r="O62" s="126"/>
      <c r="P62" s="126"/>
      <c r="Q62" s="126"/>
    </row>
    <row r="63" spans="1:17" s="128" customFormat="1" ht="12.75" customHeight="1">
      <c r="A63" s="124"/>
      <c r="B63" s="125"/>
      <c r="C63" s="126"/>
      <c r="D63" s="126"/>
      <c r="E63" s="126"/>
      <c r="F63" s="126"/>
      <c r="G63" s="127"/>
      <c r="H63" s="127"/>
      <c r="I63" s="127"/>
      <c r="J63" s="126"/>
      <c r="K63" s="126"/>
      <c r="L63" s="126"/>
      <c r="M63" s="126"/>
      <c r="N63" s="126"/>
      <c r="O63" s="126"/>
      <c r="P63" s="126"/>
      <c r="Q63" s="126"/>
    </row>
    <row r="64" spans="1:17" s="128" customFormat="1" ht="12.75" customHeight="1">
      <c r="A64" s="124"/>
      <c r="B64" s="125"/>
      <c r="C64" s="126"/>
      <c r="D64" s="126"/>
      <c r="E64" s="126"/>
      <c r="F64" s="126"/>
      <c r="G64" s="127"/>
      <c r="H64" s="127"/>
      <c r="I64" s="127"/>
      <c r="J64" s="126"/>
      <c r="K64" s="126"/>
      <c r="L64" s="126"/>
      <c r="M64" s="126"/>
      <c r="N64" s="126"/>
      <c r="O64" s="126"/>
      <c r="P64" s="126"/>
      <c r="Q64" s="126"/>
    </row>
    <row r="65" spans="1:17" s="128" customFormat="1" ht="12.75" customHeight="1">
      <c r="A65" s="124"/>
      <c r="B65" s="125"/>
      <c r="C65" s="126"/>
      <c r="D65" s="126"/>
      <c r="E65" s="126"/>
      <c r="F65" s="126"/>
      <c r="G65" s="127"/>
      <c r="H65" s="127"/>
      <c r="I65" s="127"/>
      <c r="J65" s="126"/>
      <c r="K65" s="126"/>
      <c r="L65" s="126"/>
      <c r="M65" s="126"/>
      <c r="N65" s="126"/>
      <c r="O65" s="126"/>
      <c r="P65" s="126"/>
      <c r="Q65" s="126"/>
    </row>
    <row r="66" spans="1:17" s="128" customFormat="1" ht="12.75" customHeight="1">
      <c r="A66" s="124"/>
      <c r="B66" s="125"/>
      <c r="C66" s="126"/>
      <c r="D66" s="126"/>
      <c r="E66" s="126"/>
      <c r="F66" s="126"/>
      <c r="G66" s="127"/>
      <c r="H66" s="127"/>
      <c r="I66" s="127"/>
      <c r="J66" s="126"/>
      <c r="K66" s="126"/>
      <c r="L66" s="126"/>
      <c r="M66" s="126"/>
      <c r="N66" s="126"/>
      <c r="O66" s="126"/>
      <c r="P66" s="126"/>
      <c r="Q66" s="126"/>
    </row>
    <row r="67" spans="1:17" s="128" customFormat="1" ht="12.75" customHeight="1">
      <c r="A67" s="124"/>
      <c r="B67" s="125"/>
      <c r="C67" s="126"/>
      <c r="D67" s="126"/>
      <c r="E67" s="126"/>
      <c r="F67" s="126"/>
      <c r="G67" s="127"/>
      <c r="H67" s="127"/>
      <c r="I67" s="127"/>
      <c r="J67" s="126"/>
      <c r="K67" s="126"/>
      <c r="L67" s="126"/>
      <c r="M67" s="126"/>
      <c r="N67" s="126"/>
      <c r="O67" s="126"/>
      <c r="P67" s="126"/>
      <c r="Q67" s="126"/>
    </row>
    <row r="68" spans="1:17" s="128" customFormat="1" ht="12.75" customHeight="1">
      <c r="A68" s="124"/>
      <c r="B68" s="125"/>
      <c r="C68" s="126"/>
      <c r="D68" s="126"/>
      <c r="E68" s="126"/>
      <c r="F68" s="126"/>
      <c r="G68" s="127"/>
      <c r="H68" s="127"/>
      <c r="I68" s="127"/>
      <c r="J68" s="126"/>
      <c r="K68" s="126"/>
      <c r="L68" s="126"/>
      <c r="M68" s="126"/>
      <c r="N68" s="126"/>
      <c r="O68" s="126"/>
      <c r="P68" s="126"/>
      <c r="Q68" s="126"/>
    </row>
    <row r="69" spans="1:17" s="128" customFormat="1" ht="12.75" customHeight="1">
      <c r="A69" s="124"/>
      <c r="B69" s="125"/>
      <c r="C69" s="126"/>
      <c r="D69" s="126"/>
      <c r="E69" s="126"/>
      <c r="F69" s="126"/>
      <c r="G69" s="127"/>
      <c r="H69" s="127"/>
      <c r="I69" s="127"/>
      <c r="J69" s="126"/>
      <c r="K69" s="126"/>
      <c r="L69" s="126"/>
      <c r="M69" s="126"/>
      <c r="N69" s="126"/>
      <c r="O69" s="126"/>
      <c r="P69" s="126"/>
      <c r="Q69" s="126"/>
    </row>
    <row r="70" spans="1:17" s="128" customFormat="1" ht="12.75" customHeight="1">
      <c r="A70" s="124"/>
      <c r="B70" s="125"/>
      <c r="C70" s="126"/>
      <c r="D70" s="126"/>
      <c r="E70" s="126"/>
      <c r="F70" s="126"/>
      <c r="G70" s="127"/>
      <c r="H70" s="127"/>
      <c r="I70" s="127"/>
      <c r="J70" s="126"/>
      <c r="K70" s="126"/>
      <c r="L70" s="126"/>
      <c r="M70" s="126"/>
      <c r="N70" s="126"/>
      <c r="O70" s="126"/>
      <c r="P70" s="126"/>
      <c r="Q70" s="126"/>
    </row>
    <row r="71" spans="1:17" s="128" customFormat="1" ht="12.75" customHeight="1" thickBot="1">
      <c r="A71" s="124"/>
      <c r="B71" s="125"/>
      <c r="C71" s="126"/>
      <c r="D71" s="126"/>
      <c r="E71" s="126"/>
      <c r="F71" s="126"/>
      <c r="G71" s="127"/>
      <c r="H71" s="127"/>
      <c r="I71" s="127"/>
      <c r="J71" s="126"/>
      <c r="K71" s="126"/>
      <c r="L71" s="126"/>
      <c r="M71" s="126"/>
      <c r="N71" s="126"/>
      <c r="O71" s="126"/>
      <c r="P71" s="126"/>
      <c r="Q71" s="126"/>
    </row>
    <row r="72" spans="1:17" s="13" customFormat="1" ht="15" customHeight="1">
      <c r="A72" s="334"/>
      <c r="B72" s="12"/>
      <c r="C72" s="337" t="s">
        <v>5</v>
      </c>
      <c r="D72" s="353" t="s">
        <v>6</v>
      </c>
      <c r="E72" s="341"/>
      <c r="F72" s="343" t="s">
        <v>7</v>
      </c>
      <c r="G72" s="343"/>
      <c r="H72" s="343"/>
      <c r="I72" s="343"/>
      <c r="J72" s="349"/>
      <c r="K72" s="368" t="s">
        <v>8</v>
      </c>
      <c r="L72" s="348"/>
      <c r="M72" s="343" t="s">
        <v>9</v>
      </c>
      <c r="N72" s="343"/>
      <c r="O72" s="343"/>
      <c r="P72" s="343"/>
      <c r="Q72" s="349"/>
    </row>
    <row r="73" spans="1:17" s="13" customFormat="1" ht="12.75" customHeight="1">
      <c r="A73" s="354"/>
      <c r="B73" s="14" t="s">
        <v>10</v>
      </c>
      <c r="C73" s="338"/>
      <c r="D73" s="350" t="s">
        <v>11</v>
      </c>
      <c r="E73" s="317" t="s">
        <v>12</v>
      </c>
      <c r="F73" s="20" t="s">
        <v>13</v>
      </c>
      <c r="G73" s="16" t="s">
        <v>14</v>
      </c>
      <c r="H73" s="16" t="s">
        <v>14</v>
      </c>
      <c r="I73" s="17" t="s">
        <v>15</v>
      </c>
      <c r="J73" s="18" t="s">
        <v>16</v>
      </c>
      <c r="K73" s="19" t="s">
        <v>17</v>
      </c>
      <c r="L73" s="18" t="s">
        <v>18</v>
      </c>
      <c r="M73" s="20" t="s">
        <v>13</v>
      </c>
      <c r="N73" s="21" t="s">
        <v>14</v>
      </c>
      <c r="O73" s="21" t="s">
        <v>14</v>
      </c>
      <c r="P73" s="22" t="s">
        <v>15</v>
      </c>
      <c r="Q73" s="18" t="s">
        <v>16</v>
      </c>
    </row>
    <row r="74" spans="1:17" s="13" customFormat="1" ht="12.75" customHeight="1" thickBot="1">
      <c r="A74" s="355"/>
      <c r="B74" s="129"/>
      <c r="C74" s="339"/>
      <c r="D74" s="356"/>
      <c r="E74" s="318"/>
      <c r="F74" s="29" t="s">
        <v>19</v>
      </c>
      <c r="G74" s="130" t="s">
        <v>20</v>
      </c>
      <c r="H74" s="130" t="s">
        <v>21</v>
      </c>
      <c r="I74" s="26" t="s">
        <v>17</v>
      </c>
      <c r="J74" s="27"/>
      <c r="K74" s="131" t="s">
        <v>19</v>
      </c>
      <c r="L74" s="132" t="s">
        <v>22</v>
      </c>
      <c r="M74" s="29" t="s">
        <v>19</v>
      </c>
      <c r="N74" s="30" t="s">
        <v>20</v>
      </c>
      <c r="O74" s="30" t="s">
        <v>21</v>
      </c>
      <c r="P74" s="31" t="s">
        <v>17</v>
      </c>
      <c r="Q74" s="27"/>
    </row>
    <row r="75" spans="1:17" s="109" customFormat="1" ht="12.75" customHeight="1">
      <c r="A75" s="99"/>
      <c r="B75" s="100" t="s">
        <v>83</v>
      </c>
      <c r="C75" s="34"/>
      <c r="D75" s="35"/>
      <c r="E75" s="36"/>
      <c r="F75" s="35"/>
      <c r="G75" s="37"/>
      <c r="H75" s="38"/>
      <c r="I75" s="38"/>
      <c r="J75" s="36"/>
      <c r="K75" s="35"/>
      <c r="L75" s="36"/>
      <c r="M75" s="40"/>
      <c r="N75" s="41"/>
      <c r="O75" s="41"/>
      <c r="P75" s="41"/>
      <c r="Q75" s="36"/>
    </row>
    <row r="76" spans="1:17" s="109" customFormat="1" ht="12.75" customHeight="1">
      <c r="A76" s="133" t="s">
        <v>84</v>
      </c>
      <c r="B76" s="43" t="s">
        <v>85</v>
      </c>
      <c r="C76" s="44">
        <v>40232.16</v>
      </c>
      <c r="D76" s="45">
        <v>40232.16</v>
      </c>
      <c r="E76" s="46">
        <v>0</v>
      </c>
      <c r="F76" s="45">
        <v>119807</v>
      </c>
      <c r="G76" s="47">
        <v>38951.52</v>
      </c>
      <c r="H76" s="48">
        <v>85083.92</v>
      </c>
      <c r="I76" s="48">
        <v>342603.93</v>
      </c>
      <c r="J76" s="46">
        <v>552732.79</v>
      </c>
      <c r="K76" s="45">
        <v>8000</v>
      </c>
      <c r="L76" s="46">
        <v>32232.16</v>
      </c>
      <c r="M76" s="50">
        <v>127807</v>
      </c>
      <c r="N76" s="51">
        <v>71183.68</v>
      </c>
      <c r="O76" s="51">
        <v>85083.92</v>
      </c>
      <c r="P76" s="51">
        <v>342603.93</v>
      </c>
      <c r="Q76" s="46">
        <v>552732.79</v>
      </c>
    </row>
    <row r="77" spans="1:17" s="109" customFormat="1" ht="12.75" customHeight="1">
      <c r="A77" s="133" t="s">
        <v>86</v>
      </c>
      <c r="B77" s="43" t="s">
        <v>199</v>
      </c>
      <c r="C77" s="44">
        <v>300725.68</v>
      </c>
      <c r="D77" s="45">
        <v>721.22</v>
      </c>
      <c r="E77" s="46">
        <v>300004.46</v>
      </c>
      <c r="F77" s="45">
        <v>594115</v>
      </c>
      <c r="G77" s="47">
        <v>777108.35</v>
      </c>
      <c r="H77" s="48">
        <v>18930.2</v>
      </c>
      <c r="I77" s="48">
        <v>39804.03</v>
      </c>
      <c r="J77" s="46">
        <v>89405.25</v>
      </c>
      <c r="K77" s="45">
        <v>150000</v>
      </c>
      <c r="L77" s="46">
        <v>150725.68</v>
      </c>
      <c r="M77" s="50">
        <v>744115</v>
      </c>
      <c r="N77" s="51">
        <v>927834.03</v>
      </c>
      <c r="O77" s="51">
        <v>18930.2</v>
      </c>
      <c r="P77" s="51">
        <v>39804.03</v>
      </c>
      <c r="Q77" s="46">
        <v>89405.25</v>
      </c>
    </row>
    <row r="78" spans="1:17" s="109" customFormat="1" ht="12.75" customHeight="1">
      <c r="A78" s="133" t="s">
        <v>87</v>
      </c>
      <c r="B78" s="43" t="s">
        <v>200</v>
      </c>
      <c r="C78" s="44">
        <v>34511.49</v>
      </c>
      <c r="D78" s="45">
        <v>476.27</v>
      </c>
      <c r="E78" s="46">
        <v>34035.22</v>
      </c>
      <c r="F78" s="45">
        <v>199452.26</v>
      </c>
      <c r="G78" s="47">
        <v>328016.76</v>
      </c>
      <c r="H78" s="48">
        <v>328644.47</v>
      </c>
      <c r="I78" s="48">
        <v>1092381.29</v>
      </c>
      <c r="J78" s="46">
        <v>162285.63</v>
      </c>
      <c r="K78" s="45">
        <v>0</v>
      </c>
      <c r="L78" s="46">
        <v>34511.49</v>
      </c>
      <c r="M78" s="50">
        <v>199452.26</v>
      </c>
      <c r="N78" s="51">
        <v>362528.25</v>
      </c>
      <c r="O78" s="51">
        <v>328644.47</v>
      </c>
      <c r="P78" s="51">
        <v>1092381.29</v>
      </c>
      <c r="Q78" s="46">
        <v>162285.63</v>
      </c>
    </row>
    <row r="79" spans="1:17" s="109" customFormat="1" ht="12.75" customHeight="1">
      <c r="A79" s="133" t="s">
        <v>88</v>
      </c>
      <c r="B79" s="43" t="s">
        <v>201</v>
      </c>
      <c r="C79" s="44">
        <v>408706.94</v>
      </c>
      <c r="D79" s="45">
        <v>11099.03</v>
      </c>
      <c r="E79" s="46">
        <v>397607.91</v>
      </c>
      <c r="F79" s="45">
        <v>1115731.15</v>
      </c>
      <c r="G79" s="47">
        <v>1046851.24</v>
      </c>
      <c r="H79" s="48">
        <v>0</v>
      </c>
      <c r="I79" s="48">
        <v>813331.24</v>
      </c>
      <c r="J79" s="46">
        <v>521245</v>
      </c>
      <c r="K79" s="45">
        <v>100000</v>
      </c>
      <c r="L79" s="46">
        <v>308706.94</v>
      </c>
      <c r="M79" s="50">
        <v>1215731.15</v>
      </c>
      <c r="N79" s="51">
        <v>1355558.18</v>
      </c>
      <c r="O79" s="51">
        <v>0</v>
      </c>
      <c r="P79" s="51">
        <v>813331.24</v>
      </c>
      <c r="Q79" s="46">
        <v>521245</v>
      </c>
    </row>
    <row r="80" spans="1:17" s="109" customFormat="1" ht="12.75" customHeight="1">
      <c r="A80" s="133" t="s">
        <v>89</v>
      </c>
      <c r="B80" s="43" t="s">
        <v>202</v>
      </c>
      <c r="C80" s="44">
        <v>22052.77</v>
      </c>
      <c r="D80" s="45">
        <v>1250.23</v>
      </c>
      <c r="E80" s="46">
        <v>20802.54</v>
      </c>
      <c r="F80" s="45">
        <v>60500</v>
      </c>
      <c r="G80" s="47">
        <v>31627.66</v>
      </c>
      <c r="H80" s="48">
        <v>115064.98</v>
      </c>
      <c r="I80" s="48">
        <v>410057.13</v>
      </c>
      <c r="J80" s="46">
        <v>460688.83</v>
      </c>
      <c r="K80" s="45">
        <v>0</v>
      </c>
      <c r="L80" s="46">
        <v>22052.77</v>
      </c>
      <c r="M80" s="50">
        <v>60500</v>
      </c>
      <c r="N80" s="51">
        <v>53680.43</v>
      </c>
      <c r="O80" s="51">
        <v>115064.98</v>
      </c>
      <c r="P80" s="51">
        <v>410057.13</v>
      </c>
      <c r="Q80" s="46">
        <v>460688.83</v>
      </c>
    </row>
    <row r="81" spans="1:17" s="109" customFormat="1" ht="12.75" customHeight="1">
      <c r="A81" s="133" t="s">
        <v>90</v>
      </c>
      <c r="B81" s="43" t="s">
        <v>203</v>
      </c>
      <c r="C81" s="44">
        <v>542874.45</v>
      </c>
      <c r="D81" s="45">
        <v>138650.62</v>
      </c>
      <c r="E81" s="46">
        <v>404223.83</v>
      </c>
      <c r="F81" s="45">
        <v>630557</v>
      </c>
      <c r="G81" s="47">
        <v>508012.88</v>
      </c>
      <c r="H81" s="48">
        <v>4859754.78</v>
      </c>
      <c r="I81" s="48">
        <v>1944463.09</v>
      </c>
      <c r="J81" s="46">
        <v>1007496.23</v>
      </c>
      <c r="K81" s="45">
        <v>43000</v>
      </c>
      <c r="L81" s="46">
        <v>499874.45</v>
      </c>
      <c r="M81" s="50">
        <v>673557</v>
      </c>
      <c r="N81" s="51">
        <v>1007887.33</v>
      </c>
      <c r="O81" s="51">
        <v>4859754.78</v>
      </c>
      <c r="P81" s="51">
        <v>1944463.09</v>
      </c>
      <c r="Q81" s="46">
        <v>1007496.23</v>
      </c>
    </row>
    <row r="82" spans="1:17" s="109" customFormat="1" ht="12.75" customHeight="1">
      <c r="A82" s="133" t="s">
        <v>91</v>
      </c>
      <c r="B82" s="43" t="s">
        <v>204</v>
      </c>
      <c r="C82" s="44">
        <v>85361.09</v>
      </c>
      <c r="D82" s="45">
        <v>27983.14</v>
      </c>
      <c r="E82" s="46">
        <v>57377.95</v>
      </c>
      <c r="F82" s="45">
        <v>306000</v>
      </c>
      <c r="G82" s="47">
        <v>33041.12</v>
      </c>
      <c r="H82" s="48">
        <v>26064</v>
      </c>
      <c r="I82" s="48">
        <v>266635.6</v>
      </c>
      <c r="J82" s="46">
        <v>716300.2</v>
      </c>
      <c r="K82" s="45">
        <v>34000</v>
      </c>
      <c r="L82" s="46">
        <v>51361.09</v>
      </c>
      <c r="M82" s="50">
        <v>340000</v>
      </c>
      <c r="N82" s="51">
        <v>84402.21</v>
      </c>
      <c r="O82" s="51">
        <v>26064</v>
      </c>
      <c r="P82" s="51">
        <v>266635.6</v>
      </c>
      <c r="Q82" s="46">
        <v>716300.2</v>
      </c>
    </row>
    <row r="83" spans="1:17" s="109" customFormat="1" ht="12.75" customHeight="1">
      <c r="A83" s="133" t="s">
        <v>92</v>
      </c>
      <c r="B83" s="43" t="s">
        <v>205</v>
      </c>
      <c r="C83" s="44">
        <v>296077.12</v>
      </c>
      <c r="D83" s="45">
        <v>-77016.58</v>
      </c>
      <c r="E83" s="46">
        <v>373093.7</v>
      </c>
      <c r="F83" s="45">
        <v>160800</v>
      </c>
      <c r="G83" s="47">
        <v>48993.95</v>
      </c>
      <c r="H83" s="48">
        <v>254435.58</v>
      </c>
      <c r="I83" s="48">
        <v>190260.91</v>
      </c>
      <c r="J83" s="46">
        <v>46099.15</v>
      </c>
      <c r="K83" s="45">
        <v>0</v>
      </c>
      <c r="L83" s="46">
        <v>296077.12</v>
      </c>
      <c r="M83" s="50">
        <v>160800</v>
      </c>
      <c r="N83" s="51">
        <v>345071.07</v>
      </c>
      <c r="O83" s="51">
        <v>254435.58</v>
      </c>
      <c r="P83" s="51">
        <v>190260.91</v>
      </c>
      <c r="Q83" s="46">
        <v>46099.15</v>
      </c>
    </row>
    <row r="84" spans="1:17" s="109" customFormat="1" ht="26.25" customHeight="1">
      <c r="A84" s="311" t="s">
        <v>93</v>
      </c>
      <c r="B84" s="43" t="s">
        <v>206</v>
      </c>
      <c r="C84" s="44">
        <v>355071.47</v>
      </c>
      <c r="D84" s="45">
        <v>0</v>
      </c>
      <c r="E84" s="46">
        <v>355071.47</v>
      </c>
      <c r="F84" s="45">
        <v>233617</v>
      </c>
      <c r="G84" s="47">
        <v>664182.17</v>
      </c>
      <c r="H84" s="48">
        <v>28927</v>
      </c>
      <c r="I84" s="48">
        <v>1272565.29</v>
      </c>
      <c r="J84" s="46">
        <v>561824.37</v>
      </c>
      <c r="K84" s="45">
        <v>100000</v>
      </c>
      <c r="L84" s="46">
        <v>255071.47</v>
      </c>
      <c r="M84" s="50">
        <v>333617</v>
      </c>
      <c r="N84" s="51">
        <v>919253.64</v>
      </c>
      <c r="O84" s="51">
        <v>28927</v>
      </c>
      <c r="P84" s="51">
        <v>1272565.29</v>
      </c>
      <c r="Q84" s="46">
        <v>561824.37</v>
      </c>
    </row>
    <row r="85" spans="1:17" s="109" customFormat="1" ht="12.75" customHeight="1">
      <c r="A85" s="133" t="s">
        <v>94</v>
      </c>
      <c r="B85" s="43" t="s">
        <v>207</v>
      </c>
      <c r="C85" s="44">
        <v>978902.51</v>
      </c>
      <c r="D85" s="45">
        <v>24641.46</v>
      </c>
      <c r="E85" s="46">
        <v>954261.05</v>
      </c>
      <c r="F85" s="45">
        <v>191490</v>
      </c>
      <c r="G85" s="47">
        <v>2468762.23</v>
      </c>
      <c r="H85" s="48">
        <v>0</v>
      </c>
      <c r="I85" s="48">
        <v>1257028.87</v>
      </c>
      <c r="J85" s="46">
        <v>254236.54</v>
      </c>
      <c r="K85" s="45">
        <v>783000</v>
      </c>
      <c r="L85" s="46">
        <v>195902.51</v>
      </c>
      <c r="M85" s="50">
        <v>974490</v>
      </c>
      <c r="N85" s="51">
        <v>2664664.74</v>
      </c>
      <c r="O85" s="51">
        <v>0</v>
      </c>
      <c r="P85" s="51">
        <v>1257028.87</v>
      </c>
      <c r="Q85" s="46">
        <v>254236.54</v>
      </c>
    </row>
    <row r="86" spans="1:17" s="109" customFormat="1" ht="12.75" customHeight="1">
      <c r="A86" s="133" t="s">
        <v>95</v>
      </c>
      <c r="B86" s="43" t="s">
        <v>208</v>
      </c>
      <c r="C86" s="44">
        <v>72594.7</v>
      </c>
      <c r="D86" s="45">
        <v>0</v>
      </c>
      <c r="E86" s="46">
        <v>72594.7</v>
      </c>
      <c r="F86" s="45">
        <v>3000</v>
      </c>
      <c r="G86" s="47">
        <v>40819.23</v>
      </c>
      <c r="H86" s="48">
        <v>8000</v>
      </c>
      <c r="I86" s="48">
        <v>700038.3</v>
      </c>
      <c r="J86" s="46">
        <v>343377.13</v>
      </c>
      <c r="K86" s="45">
        <v>0</v>
      </c>
      <c r="L86" s="46">
        <v>72594.7</v>
      </c>
      <c r="M86" s="50">
        <v>3000</v>
      </c>
      <c r="N86" s="51">
        <v>113413.93</v>
      </c>
      <c r="O86" s="51">
        <v>8000</v>
      </c>
      <c r="P86" s="51">
        <v>700038.3</v>
      </c>
      <c r="Q86" s="46">
        <v>343377.13</v>
      </c>
    </row>
    <row r="87" spans="1:17" s="109" customFormat="1" ht="12.75" customHeight="1">
      <c r="A87" s="133" t="s">
        <v>96</v>
      </c>
      <c r="B87" s="43" t="s">
        <v>209</v>
      </c>
      <c r="C87" s="44">
        <v>145095.29</v>
      </c>
      <c r="D87" s="45">
        <v>0</v>
      </c>
      <c r="E87" s="46">
        <v>145095.29</v>
      </c>
      <c r="F87" s="45">
        <v>192647</v>
      </c>
      <c r="G87" s="47">
        <v>568130.28</v>
      </c>
      <c r="H87" s="48">
        <v>0</v>
      </c>
      <c r="I87" s="48">
        <v>851638.18</v>
      </c>
      <c r="J87" s="46">
        <v>173528.76</v>
      </c>
      <c r="K87" s="45">
        <v>29000</v>
      </c>
      <c r="L87" s="46">
        <v>116095.29</v>
      </c>
      <c r="M87" s="50">
        <v>221647</v>
      </c>
      <c r="N87" s="51">
        <v>684225.57</v>
      </c>
      <c r="O87" s="51">
        <v>0</v>
      </c>
      <c r="P87" s="51">
        <v>851638.18</v>
      </c>
      <c r="Q87" s="46">
        <v>173528.76</v>
      </c>
    </row>
    <row r="88" spans="1:17" s="109" customFormat="1" ht="12.75" customHeight="1">
      <c r="A88" s="133" t="s">
        <v>97</v>
      </c>
      <c r="B88" s="43" t="s">
        <v>210</v>
      </c>
      <c r="C88" s="44">
        <v>183397.7</v>
      </c>
      <c r="D88" s="45">
        <v>163816.63</v>
      </c>
      <c r="E88" s="46">
        <v>19581.07</v>
      </c>
      <c r="F88" s="45">
        <v>4915</v>
      </c>
      <c r="G88" s="47">
        <v>3434.11</v>
      </c>
      <c r="H88" s="48">
        <v>430817.75</v>
      </c>
      <c r="I88" s="48">
        <v>124052.87</v>
      </c>
      <c r="J88" s="46">
        <v>74667</v>
      </c>
      <c r="K88" s="45">
        <v>0</v>
      </c>
      <c r="L88" s="46">
        <v>183397.7</v>
      </c>
      <c r="M88" s="50">
        <v>4915</v>
      </c>
      <c r="N88" s="51">
        <v>186831.81</v>
      </c>
      <c r="O88" s="51">
        <v>430817.75</v>
      </c>
      <c r="P88" s="51">
        <v>124052.87</v>
      </c>
      <c r="Q88" s="46">
        <v>74667</v>
      </c>
    </row>
    <row r="89" spans="1:17" s="109" customFormat="1" ht="12.75" customHeight="1">
      <c r="A89" s="133" t="s">
        <v>98</v>
      </c>
      <c r="B89" s="43" t="s">
        <v>211</v>
      </c>
      <c r="C89" s="44">
        <v>71329.21</v>
      </c>
      <c r="D89" s="45">
        <v>12060.95</v>
      </c>
      <c r="E89" s="46">
        <v>59268.26</v>
      </c>
      <c r="F89" s="45">
        <v>256040</v>
      </c>
      <c r="G89" s="47">
        <v>0</v>
      </c>
      <c r="H89" s="48">
        <v>0</v>
      </c>
      <c r="I89" s="48">
        <v>2025355.41</v>
      </c>
      <c r="J89" s="46">
        <v>667549.94</v>
      </c>
      <c r="K89" s="45">
        <v>0</v>
      </c>
      <c r="L89" s="46">
        <v>71329.21</v>
      </c>
      <c r="M89" s="50">
        <v>256040</v>
      </c>
      <c r="N89" s="51">
        <v>71329.21</v>
      </c>
      <c r="O89" s="51">
        <v>0</v>
      </c>
      <c r="P89" s="51">
        <v>2025355.41</v>
      </c>
      <c r="Q89" s="46">
        <v>667549.94</v>
      </c>
    </row>
    <row r="90" spans="1:17" s="109" customFormat="1" ht="12.75" customHeight="1">
      <c r="A90" s="133" t="s">
        <v>99</v>
      </c>
      <c r="B90" s="43" t="s">
        <v>212</v>
      </c>
      <c r="C90" s="44">
        <v>112079.03</v>
      </c>
      <c r="D90" s="45">
        <v>0</v>
      </c>
      <c r="E90" s="46">
        <v>112079.03</v>
      </c>
      <c r="F90" s="45">
        <v>399305</v>
      </c>
      <c r="G90" s="47">
        <v>639450.23</v>
      </c>
      <c r="H90" s="48">
        <v>0</v>
      </c>
      <c r="I90" s="48">
        <v>1635925.02</v>
      </c>
      <c r="J90" s="46">
        <v>444443.47</v>
      </c>
      <c r="K90" s="45">
        <v>0</v>
      </c>
      <c r="L90" s="46">
        <v>112079.03</v>
      </c>
      <c r="M90" s="50">
        <v>399305</v>
      </c>
      <c r="N90" s="51">
        <v>751529.26</v>
      </c>
      <c r="O90" s="51">
        <v>0</v>
      </c>
      <c r="P90" s="51">
        <v>1635925.02</v>
      </c>
      <c r="Q90" s="46">
        <v>444443.47</v>
      </c>
    </row>
    <row r="91" spans="1:17" s="109" customFormat="1" ht="12.75" customHeight="1">
      <c r="A91" s="133" t="s">
        <v>100</v>
      </c>
      <c r="B91" s="43" t="s">
        <v>213</v>
      </c>
      <c r="C91" s="44">
        <v>414993.26</v>
      </c>
      <c r="D91" s="45">
        <v>176472.3</v>
      </c>
      <c r="E91" s="46">
        <v>238520.96</v>
      </c>
      <c r="F91" s="45">
        <v>3000</v>
      </c>
      <c r="G91" s="47">
        <v>212477.46</v>
      </c>
      <c r="H91" s="48">
        <v>0</v>
      </c>
      <c r="I91" s="48">
        <v>324180.62</v>
      </c>
      <c r="J91" s="46">
        <v>233456.24</v>
      </c>
      <c r="K91" s="45">
        <v>0</v>
      </c>
      <c r="L91" s="46">
        <v>414993.26</v>
      </c>
      <c r="M91" s="50">
        <v>3000</v>
      </c>
      <c r="N91" s="51">
        <v>627470.72</v>
      </c>
      <c r="O91" s="51">
        <v>0</v>
      </c>
      <c r="P91" s="51">
        <v>324180.62</v>
      </c>
      <c r="Q91" s="46">
        <v>233456.24</v>
      </c>
    </row>
    <row r="92" spans="1:17" s="109" customFormat="1" ht="12.75" customHeight="1" thickBot="1">
      <c r="A92" s="116"/>
      <c r="B92" s="117" t="s">
        <v>101</v>
      </c>
      <c r="C92" s="134">
        <f>SUM(C76:C91)</f>
        <v>4064004.87</v>
      </c>
      <c r="D92" s="135">
        <f aca="true" t="shared" si="3" ref="D92:Q92">SUM(D76:D91)</f>
        <v>520387.42999999993</v>
      </c>
      <c r="E92" s="136">
        <f t="shared" si="3"/>
        <v>3543617.4399999995</v>
      </c>
      <c r="F92" s="135">
        <f t="shared" si="3"/>
        <v>4470976.41</v>
      </c>
      <c r="G92" s="121">
        <f t="shared" si="3"/>
        <v>7409859.190000002</v>
      </c>
      <c r="H92" s="122">
        <f t="shared" si="3"/>
        <v>6155722.680000001</v>
      </c>
      <c r="I92" s="122">
        <f t="shared" si="3"/>
        <v>13290321.779999997</v>
      </c>
      <c r="J92" s="136">
        <f t="shared" si="3"/>
        <v>6309336.529999998</v>
      </c>
      <c r="K92" s="135">
        <f t="shared" si="3"/>
        <v>1247000</v>
      </c>
      <c r="L92" s="136">
        <f t="shared" si="3"/>
        <v>2817004.87</v>
      </c>
      <c r="M92" s="137">
        <f t="shared" si="3"/>
        <v>5717976.41</v>
      </c>
      <c r="N92" s="138">
        <f t="shared" si="3"/>
        <v>10226864.06</v>
      </c>
      <c r="O92" s="138">
        <f t="shared" si="3"/>
        <v>6155722.680000001</v>
      </c>
      <c r="P92" s="138">
        <f t="shared" si="3"/>
        <v>13290321.779999997</v>
      </c>
      <c r="Q92" s="136">
        <f t="shared" si="3"/>
        <v>6309336.529999998</v>
      </c>
    </row>
    <row r="93" spans="1:17" s="109" customFormat="1" ht="12.75" customHeight="1">
      <c r="A93" s="99"/>
      <c r="B93" s="139" t="s">
        <v>102</v>
      </c>
      <c r="C93" s="34"/>
      <c r="D93" s="35"/>
      <c r="E93" s="36"/>
      <c r="F93" s="35"/>
      <c r="G93" s="37"/>
      <c r="H93" s="38"/>
      <c r="I93" s="38"/>
      <c r="J93" s="36"/>
      <c r="K93" s="35"/>
      <c r="L93" s="36"/>
      <c r="M93" s="40"/>
      <c r="N93" s="41"/>
      <c r="O93" s="41"/>
      <c r="P93" s="41"/>
      <c r="Q93" s="36"/>
    </row>
    <row r="94" spans="1:17" s="109" customFormat="1" ht="12.75" customHeight="1">
      <c r="A94" s="133" t="s">
        <v>103</v>
      </c>
      <c r="B94" s="43" t="s">
        <v>104</v>
      </c>
      <c r="C94" s="44">
        <v>8267</v>
      </c>
      <c r="D94" s="45">
        <v>0</v>
      </c>
      <c r="E94" s="46">
        <v>8267</v>
      </c>
      <c r="F94" s="45">
        <v>19722</v>
      </c>
      <c r="G94" s="47">
        <v>71511.11</v>
      </c>
      <c r="H94" s="48">
        <v>0</v>
      </c>
      <c r="I94" s="48">
        <v>269567.26</v>
      </c>
      <c r="J94" s="46">
        <v>100820.48</v>
      </c>
      <c r="K94" s="45">
        <v>0</v>
      </c>
      <c r="L94" s="46">
        <v>8267</v>
      </c>
      <c r="M94" s="50">
        <v>19722</v>
      </c>
      <c r="N94" s="51">
        <v>79778.11</v>
      </c>
      <c r="O94" s="51">
        <v>0</v>
      </c>
      <c r="P94" s="51">
        <v>269567.26</v>
      </c>
      <c r="Q94" s="140">
        <v>100820.48</v>
      </c>
    </row>
    <row r="95" spans="1:17" s="109" customFormat="1" ht="12.75" customHeight="1" thickBot="1">
      <c r="A95" s="116"/>
      <c r="B95" s="141" t="s">
        <v>105</v>
      </c>
      <c r="C95" s="134">
        <v>8267</v>
      </c>
      <c r="D95" s="135">
        <v>0</v>
      </c>
      <c r="E95" s="136">
        <v>8267</v>
      </c>
      <c r="F95" s="135">
        <v>19722</v>
      </c>
      <c r="G95" s="121">
        <v>71511.11</v>
      </c>
      <c r="H95" s="122">
        <v>0</v>
      </c>
      <c r="I95" s="122">
        <v>269567.26</v>
      </c>
      <c r="J95" s="136">
        <v>100820.48</v>
      </c>
      <c r="K95" s="135">
        <v>0</v>
      </c>
      <c r="L95" s="136">
        <v>8267</v>
      </c>
      <c r="M95" s="137">
        <v>19722</v>
      </c>
      <c r="N95" s="138">
        <v>79778.11</v>
      </c>
      <c r="O95" s="138">
        <v>0</v>
      </c>
      <c r="P95" s="138">
        <v>269567.26</v>
      </c>
      <c r="Q95" s="136">
        <v>100820.48</v>
      </c>
    </row>
    <row r="96" spans="1:17" ht="12.75" customHeight="1">
      <c r="A96" s="32"/>
      <c r="B96" s="142" t="s">
        <v>106</v>
      </c>
      <c r="C96" s="34"/>
      <c r="D96" s="35"/>
      <c r="E96" s="36"/>
      <c r="F96" s="35"/>
      <c r="G96" s="37"/>
      <c r="H96" s="38"/>
      <c r="I96" s="38"/>
      <c r="J96" s="36"/>
      <c r="K96" s="35"/>
      <c r="L96" s="36"/>
      <c r="M96" s="40"/>
      <c r="N96" s="41"/>
      <c r="O96" s="41"/>
      <c r="P96" s="41"/>
      <c r="Q96" s="36"/>
    </row>
    <row r="97" spans="1:17" s="64" customFormat="1" ht="12.75" customHeight="1">
      <c r="A97" s="143" t="s">
        <v>107</v>
      </c>
      <c r="B97" s="144" t="s">
        <v>108</v>
      </c>
      <c r="C97" s="69">
        <v>1276379.29</v>
      </c>
      <c r="D97" s="71">
        <v>0</v>
      </c>
      <c r="E97" s="145">
        <v>1276379.29</v>
      </c>
      <c r="F97" s="79">
        <v>494522.83</v>
      </c>
      <c r="G97" s="72">
        <v>7184177.97</v>
      </c>
      <c r="H97" s="73">
        <v>0</v>
      </c>
      <c r="I97" s="73">
        <v>9293769.52</v>
      </c>
      <c r="J97" s="145">
        <v>322628.88</v>
      </c>
      <c r="K97" s="75">
        <v>300000</v>
      </c>
      <c r="L97" s="145">
        <v>976379.29</v>
      </c>
      <c r="M97" s="76">
        <v>794522.83</v>
      </c>
      <c r="N97" s="146">
        <v>8160557.26</v>
      </c>
      <c r="O97" s="146">
        <v>0</v>
      </c>
      <c r="P97" s="146">
        <v>9293769.52</v>
      </c>
      <c r="Q97" s="145">
        <v>322628.88</v>
      </c>
    </row>
    <row r="98" spans="1:17" ht="12.75" customHeight="1" thickBot="1">
      <c r="A98" s="147"/>
      <c r="B98" s="141" t="s">
        <v>109</v>
      </c>
      <c r="C98" s="148">
        <v>1276379.29</v>
      </c>
      <c r="D98" s="149">
        <v>0</v>
      </c>
      <c r="E98" s="150">
        <v>1276379.29</v>
      </c>
      <c r="F98" s="149">
        <v>494522.83</v>
      </c>
      <c r="G98" s="151">
        <v>7184177.97</v>
      </c>
      <c r="H98" s="152">
        <v>0</v>
      </c>
      <c r="I98" s="152">
        <v>9293769.52</v>
      </c>
      <c r="J98" s="150">
        <v>322628.88</v>
      </c>
      <c r="K98" s="149">
        <v>300000</v>
      </c>
      <c r="L98" s="150">
        <v>976379.29</v>
      </c>
      <c r="M98" s="153">
        <v>794522.83</v>
      </c>
      <c r="N98" s="154">
        <v>8160557.26</v>
      </c>
      <c r="O98" s="154">
        <v>0</v>
      </c>
      <c r="P98" s="154">
        <v>9293769.52</v>
      </c>
      <c r="Q98" s="150">
        <v>322628.88</v>
      </c>
    </row>
    <row r="99" spans="1:17" s="109" customFormat="1" ht="12.75" customHeight="1">
      <c r="A99" s="99"/>
      <c r="B99" s="139" t="s">
        <v>110</v>
      </c>
      <c r="C99" s="34"/>
      <c r="D99" s="35"/>
      <c r="E99" s="36"/>
      <c r="F99" s="35"/>
      <c r="G99" s="37"/>
      <c r="H99" s="38"/>
      <c r="I99" s="38"/>
      <c r="J99" s="36"/>
      <c r="K99" s="35"/>
      <c r="L99" s="36"/>
      <c r="M99" s="40"/>
      <c r="N99" s="41"/>
      <c r="O99" s="41"/>
      <c r="P99" s="41"/>
      <c r="Q99" s="36"/>
    </row>
    <row r="100" spans="1:17" s="109" customFormat="1" ht="12.75" customHeight="1">
      <c r="A100" s="133" t="s">
        <v>111</v>
      </c>
      <c r="B100" s="155" t="s">
        <v>112</v>
      </c>
      <c r="C100" s="44">
        <v>514.78</v>
      </c>
      <c r="D100" s="45">
        <v>514.78</v>
      </c>
      <c r="E100" s="46">
        <v>0</v>
      </c>
      <c r="F100" s="45">
        <v>0</v>
      </c>
      <c r="G100" s="47">
        <v>0</v>
      </c>
      <c r="H100" s="48">
        <v>19531.8</v>
      </c>
      <c r="I100" s="48">
        <v>81613.42</v>
      </c>
      <c r="J100" s="46">
        <v>9670</v>
      </c>
      <c r="K100" s="45">
        <v>0</v>
      </c>
      <c r="L100" s="46">
        <v>514.78</v>
      </c>
      <c r="M100" s="50">
        <v>0</v>
      </c>
      <c r="N100" s="51">
        <v>514.78</v>
      </c>
      <c r="O100" s="51">
        <v>19531.8</v>
      </c>
      <c r="P100" s="51">
        <v>81613.42</v>
      </c>
      <c r="Q100" s="46">
        <v>9670</v>
      </c>
    </row>
    <row r="101" spans="1:17" s="109" customFormat="1" ht="12.75" customHeight="1">
      <c r="A101" s="133" t="s">
        <v>113</v>
      </c>
      <c r="B101" s="155" t="s">
        <v>221</v>
      </c>
      <c r="C101" s="44">
        <v>26.44</v>
      </c>
      <c r="D101" s="45">
        <v>26.44</v>
      </c>
      <c r="E101" s="46">
        <v>0</v>
      </c>
      <c r="F101" s="45">
        <v>0</v>
      </c>
      <c r="G101" s="47">
        <v>1138.96</v>
      </c>
      <c r="H101" s="48">
        <v>0</v>
      </c>
      <c r="I101" s="48">
        <v>1922.6</v>
      </c>
      <c r="J101" s="46">
        <v>46265.35</v>
      </c>
      <c r="K101" s="45">
        <v>0</v>
      </c>
      <c r="L101" s="46">
        <v>26.44</v>
      </c>
      <c r="M101" s="50">
        <v>0</v>
      </c>
      <c r="N101" s="51">
        <v>1165.4</v>
      </c>
      <c r="O101" s="51">
        <v>0</v>
      </c>
      <c r="P101" s="51">
        <v>1922.6</v>
      </c>
      <c r="Q101" s="46">
        <v>46265.35</v>
      </c>
    </row>
    <row r="102" spans="1:17" s="109" customFormat="1" ht="12.75" customHeight="1">
      <c r="A102" s="133" t="s">
        <v>114</v>
      </c>
      <c r="B102" s="155" t="s">
        <v>222</v>
      </c>
      <c r="C102" s="44">
        <v>2.51</v>
      </c>
      <c r="D102" s="45">
        <v>2.51</v>
      </c>
      <c r="E102" s="46">
        <v>0</v>
      </c>
      <c r="F102" s="45">
        <v>0</v>
      </c>
      <c r="G102" s="47">
        <v>1788.12</v>
      </c>
      <c r="H102" s="48">
        <v>0</v>
      </c>
      <c r="I102" s="48">
        <v>0</v>
      </c>
      <c r="J102" s="46">
        <v>4382.32</v>
      </c>
      <c r="K102" s="45">
        <v>0</v>
      </c>
      <c r="L102" s="46">
        <v>2.51</v>
      </c>
      <c r="M102" s="50">
        <v>0</v>
      </c>
      <c r="N102" s="51">
        <v>1790.63</v>
      </c>
      <c r="O102" s="51">
        <v>0</v>
      </c>
      <c r="P102" s="51">
        <v>0</v>
      </c>
      <c r="Q102" s="46">
        <v>4382.32</v>
      </c>
    </row>
    <row r="103" spans="1:17" s="109" customFormat="1" ht="12.75" customHeight="1">
      <c r="A103" s="133" t="s">
        <v>115</v>
      </c>
      <c r="B103" s="155" t="s">
        <v>223</v>
      </c>
      <c r="C103" s="44">
        <v>4381.82</v>
      </c>
      <c r="D103" s="45">
        <v>4381.82</v>
      </c>
      <c r="E103" s="46">
        <v>0</v>
      </c>
      <c r="F103" s="45">
        <v>5000</v>
      </c>
      <c r="G103" s="47">
        <v>40647.39</v>
      </c>
      <c r="H103" s="48">
        <v>0</v>
      </c>
      <c r="I103" s="48">
        <v>141630.05</v>
      </c>
      <c r="J103" s="140">
        <v>3151.89</v>
      </c>
      <c r="K103" s="45">
        <v>800</v>
      </c>
      <c r="L103" s="46">
        <v>3581.82</v>
      </c>
      <c r="M103" s="50">
        <v>5800</v>
      </c>
      <c r="N103" s="51">
        <v>44229.21</v>
      </c>
      <c r="O103" s="51">
        <v>0</v>
      </c>
      <c r="P103" s="51">
        <v>141630.05</v>
      </c>
      <c r="Q103" s="46">
        <v>3151.89</v>
      </c>
    </row>
    <row r="104" spans="1:17" s="109" customFormat="1" ht="12.75" customHeight="1">
      <c r="A104" s="133" t="s">
        <v>116</v>
      </c>
      <c r="B104" s="155" t="s">
        <v>224</v>
      </c>
      <c r="C104" s="44">
        <v>45.24</v>
      </c>
      <c r="D104" s="45">
        <v>45.24</v>
      </c>
      <c r="E104" s="46">
        <v>0</v>
      </c>
      <c r="F104" s="45">
        <v>0</v>
      </c>
      <c r="G104" s="47">
        <v>1197.05</v>
      </c>
      <c r="H104" s="48">
        <v>0</v>
      </c>
      <c r="I104" s="48">
        <v>134645.1</v>
      </c>
      <c r="J104" s="46">
        <v>21551.9</v>
      </c>
      <c r="K104" s="45">
        <v>0</v>
      </c>
      <c r="L104" s="46">
        <v>45.24</v>
      </c>
      <c r="M104" s="50">
        <v>0</v>
      </c>
      <c r="N104" s="51">
        <v>1242.29</v>
      </c>
      <c r="O104" s="51">
        <v>0</v>
      </c>
      <c r="P104" s="51">
        <v>134645.1</v>
      </c>
      <c r="Q104" s="46">
        <v>21551.9</v>
      </c>
    </row>
    <row r="105" spans="1:17" s="109" customFormat="1" ht="12.75" customHeight="1" thickBot="1">
      <c r="A105" s="116"/>
      <c r="B105" s="141" t="s">
        <v>117</v>
      </c>
      <c r="C105" s="134">
        <f>SUM(C100:C104)</f>
        <v>4970.789999999999</v>
      </c>
      <c r="D105" s="135">
        <f aca="true" t="shared" si="4" ref="D105:Q105">SUM(D100:D104)</f>
        <v>4970.789999999999</v>
      </c>
      <c r="E105" s="136">
        <f t="shared" si="4"/>
        <v>0</v>
      </c>
      <c r="F105" s="135">
        <f t="shared" si="4"/>
        <v>5000</v>
      </c>
      <c r="G105" s="121">
        <f t="shared" si="4"/>
        <v>44771.520000000004</v>
      </c>
      <c r="H105" s="122">
        <f t="shared" si="4"/>
        <v>19531.8</v>
      </c>
      <c r="I105" s="122">
        <f t="shared" si="4"/>
        <v>359811.17000000004</v>
      </c>
      <c r="J105" s="136">
        <f t="shared" si="4"/>
        <v>85021.45999999999</v>
      </c>
      <c r="K105" s="135">
        <f t="shared" si="4"/>
        <v>800</v>
      </c>
      <c r="L105" s="136">
        <f t="shared" si="4"/>
        <v>4170.79</v>
      </c>
      <c r="M105" s="137">
        <f t="shared" si="4"/>
        <v>5800</v>
      </c>
      <c r="N105" s="138">
        <f t="shared" si="4"/>
        <v>48942.31</v>
      </c>
      <c r="O105" s="138">
        <f t="shared" si="4"/>
        <v>19531.8</v>
      </c>
      <c r="P105" s="138">
        <f t="shared" si="4"/>
        <v>359811.17000000004</v>
      </c>
      <c r="Q105" s="136">
        <f t="shared" si="4"/>
        <v>85021.45999999999</v>
      </c>
    </row>
    <row r="106" spans="1:17" s="109" customFormat="1" ht="12.75" customHeight="1">
      <c r="A106" s="99"/>
      <c r="B106" s="139" t="s">
        <v>118</v>
      </c>
      <c r="C106" s="34"/>
      <c r="D106" s="35"/>
      <c r="E106" s="36"/>
      <c r="F106" s="35"/>
      <c r="G106" s="37"/>
      <c r="H106" s="38"/>
      <c r="I106" s="38"/>
      <c r="J106" s="36"/>
      <c r="K106" s="35"/>
      <c r="L106" s="36"/>
      <c r="M106" s="40"/>
      <c r="N106" s="41"/>
      <c r="O106" s="41"/>
      <c r="P106" s="41"/>
      <c r="Q106" s="36"/>
    </row>
    <row r="107" spans="1:17" s="109" customFormat="1" ht="12.75" customHeight="1">
      <c r="A107" s="133" t="s">
        <v>119</v>
      </c>
      <c r="B107" s="144" t="s">
        <v>198</v>
      </c>
      <c r="C107" s="44">
        <v>56934.9</v>
      </c>
      <c r="D107" s="45">
        <v>0</v>
      </c>
      <c r="E107" s="46">
        <v>56934.9</v>
      </c>
      <c r="F107" s="45">
        <v>0</v>
      </c>
      <c r="G107" s="47">
        <v>192913.12</v>
      </c>
      <c r="H107" s="48">
        <v>0</v>
      </c>
      <c r="I107" s="48">
        <v>491908.53</v>
      </c>
      <c r="J107" s="46">
        <v>179884.55</v>
      </c>
      <c r="K107" s="45">
        <v>45500</v>
      </c>
      <c r="L107" s="46">
        <v>11434.9</v>
      </c>
      <c r="M107" s="50">
        <v>45500</v>
      </c>
      <c r="N107" s="51">
        <v>204348.02</v>
      </c>
      <c r="O107" s="51">
        <v>0</v>
      </c>
      <c r="P107" s="51">
        <v>491908.53</v>
      </c>
      <c r="Q107" s="46">
        <v>179884.55</v>
      </c>
    </row>
    <row r="108" spans="1:17" s="109" customFormat="1" ht="12.75" customHeight="1" thickBot="1">
      <c r="A108" s="116"/>
      <c r="B108" s="141" t="s">
        <v>120</v>
      </c>
      <c r="C108" s="134">
        <v>56934.9</v>
      </c>
      <c r="D108" s="135">
        <v>0</v>
      </c>
      <c r="E108" s="136">
        <v>56934.9</v>
      </c>
      <c r="F108" s="135">
        <v>0</v>
      </c>
      <c r="G108" s="121">
        <v>192913.12</v>
      </c>
      <c r="H108" s="122">
        <v>0</v>
      </c>
      <c r="I108" s="122">
        <v>491908.53</v>
      </c>
      <c r="J108" s="136">
        <v>179884.55</v>
      </c>
      <c r="K108" s="135">
        <v>45500</v>
      </c>
      <c r="L108" s="136">
        <v>11434.9</v>
      </c>
      <c r="M108" s="137">
        <v>45500</v>
      </c>
      <c r="N108" s="138">
        <v>204348.02</v>
      </c>
      <c r="O108" s="138">
        <v>0</v>
      </c>
      <c r="P108" s="138">
        <v>491908.53</v>
      </c>
      <c r="Q108" s="136">
        <v>179884.55</v>
      </c>
    </row>
    <row r="109" spans="1:17" ht="12.75" customHeight="1">
      <c r="A109" s="32"/>
      <c r="B109" s="139" t="s">
        <v>121</v>
      </c>
      <c r="C109" s="34"/>
      <c r="D109" s="35"/>
      <c r="E109" s="36"/>
      <c r="F109" s="35"/>
      <c r="G109" s="37"/>
      <c r="H109" s="38"/>
      <c r="I109" s="38"/>
      <c r="J109" s="36"/>
      <c r="K109" s="35"/>
      <c r="L109" s="36"/>
      <c r="M109" s="40"/>
      <c r="N109" s="41"/>
      <c r="O109" s="41"/>
      <c r="P109" s="41"/>
      <c r="Q109" s="36"/>
    </row>
    <row r="110" spans="1:17" s="64" customFormat="1" ht="12.75" customHeight="1">
      <c r="A110" s="143" t="s">
        <v>122</v>
      </c>
      <c r="B110" s="156" t="s">
        <v>238</v>
      </c>
      <c r="C110" s="69">
        <v>0</v>
      </c>
      <c r="D110" s="71">
        <v>0</v>
      </c>
      <c r="E110" s="145">
        <v>0</v>
      </c>
      <c r="F110" s="71">
        <v>0</v>
      </c>
      <c r="G110" s="73">
        <v>0</v>
      </c>
      <c r="H110" s="72">
        <v>164432.75</v>
      </c>
      <c r="I110" s="73">
        <v>93273.67</v>
      </c>
      <c r="J110" s="145">
        <v>41245.5</v>
      </c>
      <c r="K110" s="71">
        <v>0</v>
      </c>
      <c r="L110" s="145">
        <v>0</v>
      </c>
      <c r="M110" s="76">
        <v>0</v>
      </c>
      <c r="N110" s="157">
        <v>0</v>
      </c>
      <c r="O110" s="73">
        <v>164432.75</v>
      </c>
      <c r="P110" s="146">
        <v>93273.67</v>
      </c>
      <c r="Q110" s="145">
        <v>41245.5</v>
      </c>
    </row>
    <row r="111" spans="1:17" s="64" customFormat="1" ht="12.75" customHeight="1">
      <c r="A111" s="143" t="s">
        <v>123</v>
      </c>
      <c r="B111" s="144" t="s">
        <v>124</v>
      </c>
      <c r="C111" s="69">
        <v>66122.53</v>
      </c>
      <c r="D111" s="71">
        <v>66122.53</v>
      </c>
      <c r="E111" s="145">
        <v>0</v>
      </c>
      <c r="F111" s="71">
        <v>0</v>
      </c>
      <c r="G111" s="72">
        <v>236216.97</v>
      </c>
      <c r="H111" s="73">
        <v>0</v>
      </c>
      <c r="I111" s="73">
        <v>0</v>
      </c>
      <c r="J111" s="145">
        <v>30445.42</v>
      </c>
      <c r="K111" s="158">
        <v>0</v>
      </c>
      <c r="L111" s="145">
        <v>66122.53</v>
      </c>
      <c r="M111" s="76">
        <v>0</v>
      </c>
      <c r="N111" s="146">
        <v>302339.5</v>
      </c>
      <c r="O111" s="146">
        <v>0</v>
      </c>
      <c r="P111" s="146">
        <v>0</v>
      </c>
      <c r="Q111" s="145">
        <v>30445.42</v>
      </c>
    </row>
    <row r="112" spans="1:17" s="64" customFormat="1" ht="12.75" customHeight="1" thickBot="1">
      <c r="A112" s="53"/>
      <c r="B112" s="141" t="s">
        <v>125</v>
      </c>
      <c r="C112" s="90">
        <f>SUM(C110:C111)</f>
        <v>66122.53</v>
      </c>
      <c r="D112" s="91">
        <f aca="true" t="shared" si="5" ref="D112:Q112">SUM(D110:D111)</f>
        <v>66122.53</v>
      </c>
      <c r="E112" s="96">
        <f t="shared" si="5"/>
        <v>0</v>
      </c>
      <c r="F112" s="91">
        <f t="shared" si="5"/>
        <v>0</v>
      </c>
      <c r="G112" s="93">
        <f t="shared" si="5"/>
        <v>236216.97</v>
      </c>
      <c r="H112" s="94">
        <f t="shared" si="5"/>
        <v>164432.75</v>
      </c>
      <c r="I112" s="94">
        <f t="shared" si="5"/>
        <v>93273.67</v>
      </c>
      <c r="J112" s="96">
        <f t="shared" si="5"/>
        <v>71690.92</v>
      </c>
      <c r="K112" s="91">
        <f t="shared" si="5"/>
        <v>0</v>
      </c>
      <c r="L112" s="96">
        <f t="shared" si="5"/>
        <v>66122.53</v>
      </c>
      <c r="M112" s="97">
        <f t="shared" si="5"/>
        <v>0</v>
      </c>
      <c r="N112" s="98">
        <f t="shared" si="5"/>
        <v>302339.5</v>
      </c>
      <c r="O112" s="98">
        <f t="shared" si="5"/>
        <v>164432.75</v>
      </c>
      <c r="P112" s="94">
        <f t="shared" si="5"/>
        <v>93273.67</v>
      </c>
      <c r="Q112" s="96">
        <f t="shared" si="5"/>
        <v>71690.92</v>
      </c>
    </row>
    <row r="113" spans="1:17" s="109" customFormat="1" ht="12.75" customHeight="1">
      <c r="A113" s="99"/>
      <c r="B113" s="139" t="s">
        <v>126</v>
      </c>
      <c r="C113" s="34"/>
      <c r="D113" s="35"/>
      <c r="E113" s="36"/>
      <c r="F113" s="35"/>
      <c r="G113" s="37"/>
      <c r="H113" s="38"/>
      <c r="I113" s="38"/>
      <c r="J113" s="36"/>
      <c r="K113" s="35"/>
      <c r="L113" s="36"/>
      <c r="M113" s="40"/>
      <c r="N113" s="41"/>
      <c r="O113" s="41"/>
      <c r="P113" s="41"/>
      <c r="Q113" s="36"/>
    </row>
    <row r="114" spans="1:17" s="109" customFormat="1" ht="12.75" customHeight="1">
      <c r="A114" s="110" t="s">
        <v>127</v>
      </c>
      <c r="B114" s="159" t="s">
        <v>128</v>
      </c>
      <c r="C114" s="44">
        <v>16372.17</v>
      </c>
      <c r="D114" s="45">
        <v>16372.17</v>
      </c>
      <c r="E114" s="46">
        <v>0</v>
      </c>
      <c r="F114" s="45">
        <v>9843</v>
      </c>
      <c r="G114" s="47">
        <v>105221.38</v>
      </c>
      <c r="H114" s="48">
        <v>0</v>
      </c>
      <c r="I114" s="48">
        <v>203400.41</v>
      </c>
      <c r="J114" s="46">
        <v>175558.64</v>
      </c>
      <c r="K114" s="45">
        <v>3000</v>
      </c>
      <c r="L114" s="46">
        <v>13372.17</v>
      </c>
      <c r="M114" s="50">
        <v>12843</v>
      </c>
      <c r="N114" s="51">
        <v>118593.55</v>
      </c>
      <c r="O114" s="51">
        <v>0</v>
      </c>
      <c r="P114" s="51">
        <v>203400.41</v>
      </c>
      <c r="Q114" s="46">
        <v>175558.64</v>
      </c>
    </row>
    <row r="115" spans="1:17" s="115" customFormat="1" ht="12.75" customHeight="1">
      <c r="A115" s="110" t="s">
        <v>129</v>
      </c>
      <c r="B115" s="43" t="s">
        <v>130</v>
      </c>
      <c r="C115" s="160">
        <v>0</v>
      </c>
      <c r="D115" s="161">
        <v>0</v>
      </c>
      <c r="E115" s="162">
        <v>0</v>
      </c>
      <c r="F115" s="161">
        <v>0</v>
      </c>
      <c r="G115" s="47">
        <v>0</v>
      </c>
      <c r="H115" s="48">
        <v>0</v>
      </c>
      <c r="I115" s="48">
        <v>0</v>
      </c>
      <c r="J115" s="162">
        <v>4823.25</v>
      </c>
      <c r="K115" s="161">
        <v>0</v>
      </c>
      <c r="L115" s="162">
        <v>0</v>
      </c>
      <c r="M115" s="163">
        <v>0</v>
      </c>
      <c r="N115" s="164">
        <v>0</v>
      </c>
      <c r="O115" s="164">
        <v>0</v>
      </c>
      <c r="P115" s="164">
        <v>0</v>
      </c>
      <c r="Q115" s="162">
        <v>4823.25</v>
      </c>
    </row>
    <row r="116" spans="1:17" s="109" customFormat="1" ht="12.75" customHeight="1">
      <c r="A116" s="110" t="s">
        <v>131</v>
      </c>
      <c r="B116" s="43" t="s">
        <v>132</v>
      </c>
      <c r="C116" s="44">
        <v>0</v>
      </c>
      <c r="D116" s="45">
        <v>0</v>
      </c>
      <c r="E116" s="46">
        <v>0</v>
      </c>
      <c r="F116" s="45">
        <v>0</v>
      </c>
      <c r="G116" s="47">
        <v>0</v>
      </c>
      <c r="H116" s="48">
        <v>0</v>
      </c>
      <c r="I116" s="48">
        <v>90723.76</v>
      </c>
      <c r="J116" s="46">
        <v>68986.89</v>
      </c>
      <c r="K116" s="45">
        <v>0</v>
      </c>
      <c r="L116" s="46">
        <v>0</v>
      </c>
      <c r="M116" s="50">
        <v>0</v>
      </c>
      <c r="N116" s="51">
        <v>0</v>
      </c>
      <c r="O116" s="51">
        <v>0</v>
      </c>
      <c r="P116" s="51">
        <v>90723.76</v>
      </c>
      <c r="Q116" s="46">
        <v>68986.89</v>
      </c>
    </row>
    <row r="117" spans="1:17" s="109" customFormat="1" ht="12.75" customHeight="1" thickBot="1">
      <c r="A117" s="116"/>
      <c r="B117" s="165" t="s">
        <v>133</v>
      </c>
      <c r="C117" s="90">
        <f>SUM(C114:C116)</f>
        <v>16372.17</v>
      </c>
      <c r="D117" s="91">
        <f aca="true" t="shared" si="6" ref="D117:Q117">SUM(D114:D116)</f>
        <v>16372.17</v>
      </c>
      <c r="E117" s="96">
        <f t="shared" si="6"/>
        <v>0</v>
      </c>
      <c r="F117" s="91">
        <f t="shared" si="6"/>
        <v>9843</v>
      </c>
      <c r="G117" s="93">
        <f t="shared" si="6"/>
        <v>105221.38</v>
      </c>
      <c r="H117" s="94">
        <f t="shared" si="6"/>
        <v>0</v>
      </c>
      <c r="I117" s="94">
        <f t="shared" si="6"/>
        <v>294124.17</v>
      </c>
      <c r="J117" s="96">
        <f t="shared" si="6"/>
        <v>249368.78000000003</v>
      </c>
      <c r="K117" s="91">
        <f t="shared" si="6"/>
        <v>3000</v>
      </c>
      <c r="L117" s="96">
        <f t="shared" si="6"/>
        <v>13372.17</v>
      </c>
      <c r="M117" s="166">
        <f t="shared" si="6"/>
        <v>12843</v>
      </c>
      <c r="N117" s="98">
        <f t="shared" si="6"/>
        <v>118593.55</v>
      </c>
      <c r="O117" s="98">
        <f t="shared" si="6"/>
        <v>0</v>
      </c>
      <c r="P117" s="98">
        <f t="shared" si="6"/>
        <v>294124.17</v>
      </c>
      <c r="Q117" s="96">
        <f t="shared" si="6"/>
        <v>249368.78000000003</v>
      </c>
    </row>
    <row r="118" spans="1:17" ht="12.75" customHeight="1">
      <c r="A118" s="32"/>
      <c r="B118" s="167" t="s">
        <v>134</v>
      </c>
      <c r="C118" s="168"/>
      <c r="D118" s="169"/>
      <c r="E118" s="170"/>
      <c r="F118" s="171"/>
      <c r="G118" s="172"/>
      <c r="H118" s="173"/>
      <c r="I118" s="173"/>
      <c r="J118" s="174"/>
      <c r="K118" s="171"/>
      <c r="L118" s="174"/>
      <c r="M118" s="169"/>
      <c r="N118" s="175"/>
      <c r="O118" s="175"/>
      <c r="P118" s="175"/>
      <c r="Q118" s="174"/>
    </row>
    <row r="119" spans="1:17" s="186" customFormat="1" ht="27" customHeight="1">
      <c r="A119" s="312" t="s">
        <v>135</v>
      </c>
      <c r="B119" s="176" t="s">
        <v>239</v>
      </c>
      <c r="C119" s="177">
        <v>377360.31</v>
      </c>
      <c r="D119" s="178">
        <v>377360.31</v>
      </c>
      <c r="E119" s="179">
        <v>0</v>
      </c>
      <c r="F119" s="180">
        <v>8730</v>
      </c>
      <c r="G119" s="181">
        <v>200487.57</v>
      </c>
      <c r="H119" s="182">
        <v>2118920.68</v>
      </c>
      <c r="I119" s="182">
        <v>204048</v>
      </c>
      <c r="J119" s="183">
        <v>43529</v>
      </c>
      <c r="K119" s="180">
        <v>40000</v>
      </c>
      <c r="L119" s="183">
        <v>337360.31</v>
      </c>
      <c r="M119" s="178">
        <v>48730</v>
      </c>
      <c r="N119" s="184">
        <v>537847.88</v>
      </c>
      <c r="O119" s="184">
        <v>2118920.68</v>
      </c>
      <c r="P119" s="185">
        <v>204048</v>
      </c>
      <c r="Q119" s="183">
        <v>43529</v>
      </c>
    </row>
    <row r="120" spans="1:17" s="186" customFormat="1" ht="12.75" customHeight="1" thickBot="1">
      <c r="A120" s="187"/>
      <c r="B120" s="165" t="s">
        <v>136</v>
      </c>
      <c r="C120" s="188">
        <v>377360.31</v>
      </c>
      <c r="D120" s="189">
        <v>377360.31</v>
      </c>
      <c r="E120" s="190">
        <v>0</v>
      </c>
      <c r="F120" s="191">
        <v>8730</v>
      </c>
      <c r="G120" s="192">
        <v>200487.57</v>
      </c>
      <c r="H120" s="193">
        <v>2118920.68</v>
      </c>
      <c r="I120" s="193">
        <v>204048</v>
      </c>
      <c r="J120" s="194">
        <v>43529</v>
      </c>
      <c r="K120" s="191">
        <v>40000</v>
      </c>
      <c r="L120" s="194">
        <v>337360.31</v>
      </c>
      <c r="M120" s="189">
        <v>48730</v>
      </c>
      <c r="N120" s="195">
        <v>537847.88</v>
      </c>
      <c r="O120" s="195">
        <v>2118920.68</v>
      </c>
      <c r="P120" s="195">
        <v>204048</v>
      </c>
      <c r="Q120" s="194">
        <v>43529</v>
      </c>
    </row>
    <row r="121" spans="1:17" s="109" customFormat="1" ht="12.75" customHeight="1">
      <c r="A121" s="99"/>
      <c r="B121" s="139" t="s">
        <v>137</v>
      </c>
      <c r="C121" s="34"/>
      <c r="D121" s="35"/>
      <c r="E121" s="36"/>
      <c r="F121" s="35"/>
      <c r="G121" s="37"/>
      <c r="H121" s="38"/>
      <c r="I121" s="38"/>
      <c r="J121" s="36"/>
      <c r="K121" s="35"/>
      <c r="L121" s="36"/>
      <c r="M121" s="40"/>
      <c r="N121" s="41"/>
      <c r="O121" s="41"/>
      <c r="P121" s="41"/>
      <c r="Q121" s="36"/>
    </row>
    <row r="122" spans="1:17" s="109" customFormat="1" ht="12.75" customHeight="1">
      <c r="A122" s="133" t="s">
        <v>138</v>
      </c>
      <c r="B122" s="196" t="s">
        <v>139</v>
      </c>
      <c r="C122" s="44">
        <v>14166.13</v>
      </c>
      <c r="D122" s="45">
        <v>-61353.14</v>
      </c>
      <c r="E122" s="46">
        <v>75519.27</v>
      </c>
      <c r="F122" s="45">
        <v>0</v>
      </c>
      <c r="G122" s="47">
        <v>228260.09</v>
      </c>
      <c r="H122" s="48">
        <v>0</v>
      </c>
      <c r="I122" s="48">
        <v>72649.3</v>
      </c>
      <c r="J122" s="46">
        <v>176217.13</v>
      </c>
      <c r="K122" s="45">
        <v>0</v>
      </c>
      <c r="L122" s="70">
        <v>0</v>
      </c>
      <c r="M122" s="50">
        <v>0</v>
      </c>
      <c r="N122" s="51">
        <v>228260.09</v>
      </c>
      <c r="O122" s="51">
        <v>0</v>
      </c>
      <c r="P122" s="51">
        <v>72649.3</v>
      </c>
      <c r="Q122" s="46">
        <v>176217.13</v>
      </c>
    </row>
    <row r="123" spans="1:17" s="109" customFormat="1" ht="12.75" customHeight="1">
      <c r="A123" s="133" t="s">
        <v>140</v>
      </c>
      <c r="B123" s="197" t="s">
        <v>141</v>
      </c>
      <c r="C123" s="44">
        <v>599.17</v>
      </c>
      <c r="D123" s="45">
        <v>599.17</v>
      </c>
      <c r="E123" s="46">
        <v>0</v>
      </c>
      <c r="F123" s="45">
        <v>3200</v>
      </c>
      <c r="G123" s="47">
        <v>25926.81</v>
      </c>
      <c r="H123" s="48">
        <v>0</v>
      </c>
      <c r="I123" s="48">
        <v>291619.52</v>
      </c>
      <c r="J123" s="46">
        <v>22080.36</v>
      </c>
      <c r="K123" s="45">
        <v>0</v>
      </c>
      <c r="L123" s="70">
        <v>599.17</v>
      </c>
      <c r="M123" s="50">
        <v>3200</v>
      </c>
      <c r="N123" s="51">
        <v>26525.98</v>
      </c>
      <c r="O123" s="51">
        <v>0</v>
      </c>
      <c r="P123" s="51">
        <v>291619.52</v>
      </c>
      <c r="Q123" s="46">
        <v>22080.36</v>
      </c>
    </row>
    <row r="124" spans="1:17" s="109" customFormat="1" ht="12.75" customHeight="1">
      <c r="A124" s="133" t="s">
        <v>142</v>
      </c>
      <c r="B124" s="197" t="s">
        <v>143</v>
      </c>
      <c r="C124" s="44">
        <v>1532.15</v>
      </c>
      <c r="D124" s="45">
        <v>1532.15</v>
      </c>
      <c r="E124" s="46">
        <v>0</v>
      </c>
      <c r="F124" s="45">
        <v>0</v>
      </c>
      <c r="G124" s="47">
        <v>447.67</v>
      </c>
      <c r="H124" s="48">
        <v>0</v>
      </c>
      <c r="I124" s="48">
        <v>662.94</v>
      </c>
      <c r="J124" s="46">
        <v>204.56</v>
      </c>
      <c r="K124" s="45">
        <v>0</v>
      </c>
      <c r="L124" s="70">
        <v>0</v>
      </c>
      <c r="M124" s="50">
        <v>0</v>
      </c>
      <c r="N124" s="51">
        <v>447.67</v>
      </c>
      <c r="O124" s="51">
        <v>0</v>
      </c>
      <c r="P124" s="51">
        <v>662.94</v>
      </c>
      <c r="Q124" s="46">
        <v>204.56</v>
      </c>
    </row>
    <row r="125" spans="1:17" s="186" customFormat="1" ht="12.75" customHeight="1" thickBot="1">
      <c r="A125" s="187"/>
      <c r="B125" s="141" t="s">
        <v>144</v>
      </c>
      <c r="C125" s="90">
        <f>SUM(C122:C124)</f>
        <v>16297.449999999999</v>
      </c>
      <c r="D125" s="91">
        <f aca="true" t="shared" si="7" ref="D125:Q125">SUM(D122:D124)</f>
        <v>-59221.82</v>
      </c>
      <c r="E125" s="92">
        <f t="shared" si="7"/>
        <v>75519.27</v>
      </c>
      <c r="F125" s="91">
        <f t="shared" si="7"/>
        <v>3200</v>
      </c>
      <c r="G125" s="93">
        <f t="shared" si="7"/>
        <v>254634.57</v>
      </c>
      <c r="H125" s="94">
        <f t="shared" si="7"/>
        <v>0</v>
      </c>
      <c r="I125" s="94">
        <f t="shared" si="7"/>
        <v>364931.76</v>
      </c>
      <c r="J125" s="92">
        <f t="shared" si="7"/>
        <v>198502.05</v>
      </c>
      <c r="K125" s="91">
        <f t="shared" si="7"/>
        <v>0</v>
      </c>
      <c r="L125" s="92">
        <f t="shared" si="7"/>
        <v>599.17</v>
      </c>
      <c r="M125" s="166">
        <f t="shared" si="7"/>
        <v>3200</v>
      </c>
      <c r="N125" s="198">
        <f t="shared" si="7"/>
        <v>255233.74000000002</v>
      </c>
      <c r="O125" s="98">
        <f t="shared" si="7"/>
        <v>0</v>
      </c>
      <c r="P125" s="98">
        <f t="shared" si="7"/>
        <v>364931.76</v>
      </c>
      <c r="Q125" s="92">
        <f t="shared" si="7"/>
        <v>198502.05</v>
      </c>
    </row>
    <row r="126" spans="1:17" s="203" customFormat="1" ht="12.75" customHeight="1">
      <c r="A126" s="199"/>
      <c r="B126" s="200"/>
      <c r="C126" s="201"/>
      <c r="D126" s="201"/>
      <c r="E126" s="201"/>
      <c r="F126" s="201"/>
      <c r="G126" s="202"/>
      <c r="H126" s="202"/>
      <c r="I126" s="202"/>
      <c r="J126" s="201"/>
      <c r="K126" s="201"/>
      <c r="L126" s="201"/>
      <c r="M126" s="201"/>
      <c r="N126" s="201"/>
      <c r="O126" s="201"/>
      <c r="P126" s="201"/>
      <c r="Q126" s="201"/>
    </row>
    <row r="127" spans="1:17" s="203" customFormat="1" ht="12.75" customHeight="1">
      <c r="A127" s="199"/>
      <c r="B127" s="200"/>
      <c r="C127" s="201"/>
      <c r="D127" s="201"/>
      <c r="E127" s="201"/>
      <c r="F127" s="201"/>
      <c r="G127" s="202"/>
      <c r="H127" s="202"/>
      <c r="I127" s="202"/>
      <c r="J127" s="201"/>
      <c r="K127" s="201"/>
      <c r="L127" s="201"/>
      <c r="M127" s="201"/>
      <c r="N127" s="201"/>
      <c r="O127" s="201"/>
      <c r="P127" s="201"/>
      <c r="Q127" s="201"/>
    </row>
    <row r="128" spans="1:17" s="203" customFormat="1" ht="12.75" customHeight="1">
      <c r="A128" s="199"/>
      <c r="B128" s="200"/>
      <c r="C128" s="201"/>
      <c r="D128" s="201"/>
      <c r="E128" s="201"/>
      <c r="F128" s="201"/>
      <c r="G128" s="202"/>
      <c r="H128" s="202"/>
      <c r="I128" s="202"/>
      <c r="J128" s="201"/>
      <c r="K128" s="201"/>
      <c r="L128" s="201"/>
      <c r="M128" s="201"/>
      <c r="N128" s="201"/>
      <c r="O128" s="201"/>
      <c r="P128" s="201"/>
      <c r="Q128" s="201"/>
    </row>
    <row r="129" spans="1:17" s="203" customFormat="1" ht="12.75" customHeight="1">
      <c r="A129" s="199"/>
      <c r="B129" s="200"/>
      <c r="C129" s="201"/>
      <c r="D129" s="201"/>
      <c r="E129" s="201"/>
      <c r="F129" s="201"/>
      <c r="G129" s="202"/>
      <c r="H129" s="202"/>
      <c r="I129" s="202"/>
      <c r="J129" s="201"/>
      <c r="K129" s="201"/>
      <c r="L129" s="201"/>
      <c r="M129" s="201"/>
      <c r="N129" s="201"/>
      <c r="O129" s="201"/>
      <c r="P129" s="201"/>
      <c r="Q129" s="201"/>
    </row>
    <row r="130" spans="1:17" s="203" customFormat="1" ht="12.75" customHeight="1">
      <c r="A130" s="199"/>
      <c r="B130" s="200"/>
      <c r="C130" s="201"/>
      <c r="D130" s="201"/>
      <c r="E130" s="201"/>
      <c r="F130" s="201"/>
      <c r="G130" s="202"/>
      <c r="H130" s="202"/>
      <c r="I130" s="202"/>
      <c r="J130" s="201"/>
      <c r="K130" s="201"/>
      <c r="L130" s="201"/>
      <c r="M130" s="201"/>
      <c r="N130" s="201"/>
      <c r="O130" s="201"/>
      <c r="P130" s="201"/>
      <c r="Q130" s="201"/>
    </row>
    <row r="131" spans="1:17" s="203" customFormat="1" ht="12.75" customHeight="1">
      <c r="A131" s="199"/>
      <c r="B131" s="200"/>
      <c r="C131" s="201"/>
      <c r="D131" s="201"/>
      <c r="E131" s="201"/>
      <c r="F131" s="201"/>
      <c r="G131" s="202"/>
      <c r="H131" s="202"/>
      <c r="I131" s="202"/>
      <c r="J131" s="201"/>
      <c r="K131" s="201"/>
      <c r="L131" s="201"/>
      <c r="M131" s="201"/>
      <c r="N131" s="201"/>
      <c r="O131" s="201"/>
      <c r="P131" s="201"/>
      <c r="Q131" s="201"/>
    </row>
    <row r="132" spans="1:17" s="203" customFormat="1" ht="12.75" customHeight="1">
      <c r="A132" s="199"/>
      <c r="B132" s="200"/>
      <c r="C132" s="201"/>
      <c r="D132" s="201"/>
      <c r="E132" s="201"/>
      <c r="F132" s="201"/>
      <c r="G132" s="202"/>
      <c r="H132" s="202"/>
      <c r="I132" s="202"/>
      <c r="J132" s="201"/>
      <c r="K132" s="201"/>
      <c r="L132" s="201"/>
      <c r="M132" s="201"/>
      <c r="N132" s="201"/>
      <c r="O132" s="201"/>
      <c r="P132" s="201"/>
      <c r="Q132" s="201"/>
    </row>
    <row r="133" spans="1:17" s="203" customFormat="1" ht="12.75" customHeight="1">
      <c r="A133" s="199"/>
      <c r="B133" s="200"/>
      <c r="C133" s="201"/>
      <c r="D133" s="201"/>
      <c r="E133" s="201"/>
      <c r="F133" s="201"/>
      <c r="G133" s="202"/>
      <c r="H133" s="202"/>
      <c r="I133" s="202"/>
      <c r="J133" s="201"/>
      <c r="K133" s="201"/>
      <c r="L133" s="201"/>
      <c r="M133" s="201"/>
      <c r="N133" s="201"/>
      <c r="O133" s="201"/>
      <c r="P133" s="201"/>
      <c r="Q133" s="201"/>
    </row>
    <row r="134" spans="1:17" s="203" customFormat="1" ht="12.75" customHeight="1">
      <c r="A134" s="199"/>
      <c r="B134" s="200"/>
      <c r="C134" s="201"/>
      <c r="D134" s="201"/>
      <c r="E134" s="201"/>
      <c r="F134" s="201"/>
      <c r="G134" s="202"/>
      <c r="H134" s="202"/>
      <c r="I134" s="202"/>
      <c r="J134" s="201"/>
      <c r="K134" s="201"/>
      <c r="L134" s="201"/>
      <c r="M134" s="201"/>
      <c r="N134" s="201"/>
      <c r="O134" s="201"/>
      <c r="P134" s="201"/>
      <c r="Q134" s="201"/>
    </row>
    <row r="135" spans="1:17" s="203" customFormat="1" ht="12.75" customHeight="1">
      <c r="A135" s="199"/>
      <c r="B135" s="200"/>
      <c r="C135" s="201"/>
      <c r="D135" s="201"/>
      <c r="E135" s="201"/>
      <c r="F135" s="201"/>
      <c r="G135" s="202"/>
      <c r="H135" s="202"/>
      <c r="I135" s="202"/>
      <c r="J135" s="201"/>
      <c r="K135" s="201"/>
      <c r="L135" s="201"/>
      <c r="M135" s="201"/>
      <c r="N135" s="201"/>
      <c r="O135" s="201"/>
      <c r="P135" s="201"/>
      <c r="Q135" s="201"/>
    </row>
    <row r="136" spans="1:17" s="203" customFormat="1" ht="12.75" customHeight="1">
      <c r="A136" s="199"/>
      <c r="B136" s="200"/>
      <c r="C136" s="201"/>
      <c r="D136" s="201"/>
      <c r="E136" s="201"/>
      <c r="F136" s="201"/>
      <c r="G136" s="202"/>
      <c r="H136" s="202"/>
      <c r="I136" s="202"/>
      <c r="J136" s="201"/>
      <c r="K136" s="201"/>
      <c r="L136" s="201"/>
      <c r="M136" s="201"/>
      <c r="N136" s="201"/>
      <c r="O136" s="201"/>
      <c r="P136" s="201"/>
      <c r="Q136" s="201"/>
    </row>
    <row r="137" spans="1:17" s="203" customFormat="1" ht="12.75" customHeight="1">
      <c r="A137" s="199"/>
      <c r="B137" s="200"/>
      <c r="C137" s="201"/>
      <c r="D137" s="201"/>
      <c r="E137" s="201"/>
      <c r="F137" s="201"/>
      <c r="G137" s="202"/>
      <c r="H137" s="202"/>
      <c r="I137" s="202"/>
      <c r="J137" s="201"/>
      <c r="K137" s="201"/>
      <c r="L137" s="201"/>
      <c r="M137" s="201"/>
      <c r="N137" s="201"/>
      <c r="O137" s="201"/>
      <c r="P137" s="201"/>
      <c r="Q137" s="201"/>
    </row>
    <row r="138" spans="1:17" s="203" customFormat="1" ht="12.75" customHeight="1">
      <c r="A138" s="199"/>
      <c r="B138" s="200"/>
      <c r="C138" s="201"/>
      <c r="D138" s="201"/>
      <c r="E138" s="201"/>
      <c r="F138" s="201"/>
      <c r="G138" s="202"/>
      <c r="H138" s="202"/>
      <c r="I138" s="202"/>
      <c r="J138" s="201"/>
      <c r="K138" s="201"/>
      <c r="L138" s="201"/>
      <c r="M138" s="201"/>
      <c r="N138" s="201"/>
      <c r="O138" s="201"/>
      <c r="P138" s="201"/>
      <c r="Q138" s="201"/>
    </row>
    <row r="139" spans="1:17" s="203" customFormat="1" ht="12.75" customHeight="1">
      <c r="A139" s="199"/>
      <c r="B139" s="200"/>
      <c r="C139" s="201"/>
      <c r="D139" s="201"/>
      <c r="E139" s="201"/>
      <c r="F139" s="201"/>
      <c r="G139" s="202"/>
      <c r="H139" s="202"/>
      <c r="I139" s="202"/>
      <c r="J139" s="201"/>
      <c r="K139" s="201"/>
      <c r="L139" s="201"/>
      <c r="M139" s="201"/>
      <c r="N139" s="201"/>
      <c r="O139" s="201"/>
      <c r="P139" s="201"/>
      <c r="Q139" s="201"/>
    </row>
    <row r="140" spans="1:17" s="203" customFormat="1" ht="12.75" customHeight="1">
      <c r="A140" s="199"/>
      <c r="B140" s="200"/>
      <c r="C140" s="201"/>
      <c r="D140" s="201"/>
      <c r="E140" s="201"/>
      <c r="F140" s="201"/>
      <c r="G140" s="202"/>
      <c r="H140" s="202"/>
      <c r="I140" s="202"/>
      <c r="J140" s="201"/>
      <c r="K140" s="201"/>
      <c r="L140" s="201"/>
      <c r="M140" s="201"/>
      <c r="N140" s="201"/>
      <c r="O140" s="201"/>
      <c r="P140" s="201"/>
      <c r="Q140" s="201"/>
    </row>
    <row r="141" spans="1:17" s="203" customFormat="1" ht="11.25" customHeight="1">
      <c r="A141" s="199"/>
      <c r="B141" s="200"/>
      <c r="C141" s="201"/>
      <c r="D141" s="201"/>
      <c r="E141" s="201"/>
      <c r="F141" s="201"/>
      <c r="G141" s="202"/>
      <c r="H141" s="202"/>
      <c r="I141" s="202"/>
      <c r="J141" s="201"/>
      <c r="K141" s="201"/>
      <c r="L141" s="201"/>
      <c r="M141" s="201"/>
      <c r="N141" s="201"/>
      <c r="O141" s="201"/>
      <c r="P141" s="201"/>
      <c r="Q141" s="201"/>
    </row>
    <row r="142" spans="1:17" s="203" customFormat="1" ht="12.75" customHeight="1">
      <c r="A142" s="199"/>
      <c r="B142" s="200"/>
      <c r="C142" s="201"/>
      <c r="D142" s="201"/>
      <c r="E142" s="201"/>
      <c r="F142" s="201"/>
      <c r="G142" s="202"/>
      <c r="H142" s="202"/>
      <c r="I142" s="202"/>
      <c r="J142" s="201"/>
      <c r="K142" s="201"/>
      <c r="L142" s="201"/>
      <c r="M142" s="201"/>
      <c r="N142" s="201"/>
      <c r="O142" s="201"/>
      <c r="P142" s="201"/>
      <c r="Q142" s="201"/>
    </row>
    <row r="143" spans="1:17" s="203" customFormat="1" ht="12.75" customHeight="1" thickBot="1">
      <c r="A143" s="199"/>
      <c r="B143" s="200"/>
      <c r="C143" s="201"/>
      <c r="D143" s="201"/>
      <c r="E143" s="201"/>
      <c r="F143" s="201"/>
      <c r="G143" s="202"/>
      <c r="H143" s="202"/>
      <c r="I143" s="202"/>
      <c r="J143" s="201"/>
      <c r="K143" s="201"/>
      <c r="L143" s="201"/>
      <c r="M143" s="201"/>
      <c r="N143" s="201"/>
      <c r="O143" s="201"/>
      <c r="P143" s="201"/>
      <c r="Q143" s="201"/>
    </row>
    <row r="144" spans="1:17" s="13" customFormat="1" ht="12.75" customHeight="1">
      <c r="A144" s="334"/>
      <c r="B144" s="12"/>
      <c r="C144" s="337" t="s">
        <v>5</v>
      </c>
      <c r="D144" s="353" t="s">
        <v>6</v>
      </c>
      <c r="E144" s="341"/>
      <c r="F144" s="343" t="s">
        <v>7</v>
      </c>
      <c r="G144" s="343"/>
      <c r="H144" s="343"/>
      <c r="I144" s="343"/>
      <c r="J144" s="349"/>
      <c r="K144" s="347" t="s">
        <v>8</v>
      </c>
      <c r="L144" s="348"/>
      <c r="M144" s="343" t="s">
        <v>9</v>
      </c>
      <c r="N144" s="343"/>
      <c r="O144" s="343"/>
      <c r="P144" s="343"/>
      <c r="Q144" s="349"/>
    </row>
    <row r="145" spans="1:17" s="13" customFormat="1" ht="12.75" customHeight="1">
      <c r="A145" s="335"/>
      <c r="B145" s="14" t="s">
        <v>10</v>
      </c>
      <c r="C145" s="338"/>
      <c r="D145" s="350" t="s">
        <v>11</v>
      </c>
      <c r="E145" s="317" t="s">
        <v>12</v>
      </c>
      <c r="F145" s="20" t="s">
        <v>13</v>
      </c>
      <c r="G145" s="16" t="s">
        <v>14</v>
      </c>
      <c r="H145" s="16" t="s">
        <v>14</v>
      </c>
      <c r="I145" s="17" t="s">
        <v>15</v>
      </c>
      <c r="J145" s="18" t="s">
        <v>16</v>
      </c>
      <c r="K145" s="204" t="s">
        <v>17</v>
      </c>
      <c r="L145" s="18" t="s">
        <v>18</v>
      </c>
      <c r="M145" s="20" t="s">
        <v>13</v>
      </c>
      <c r="N145" s="21" t="s">
        <v>14</v>
      </c>
      <c r="O145" s="21" t="s">
        <v>14</v>
      </c>
      <c r="P145" s="22" t="s">
        <v>15</v>
      </c>
      <c r="Q145" s="18" t="s">
        <v>16</v>
      </c>
    </row>
    <row r="146" spans="1:17" s="13" customFormat="1" ht="12.75" customHeight="1" thickBot="1">
      <c r="A146" s="336"/>
      <c r="B146" s="23"/>
      <c r="C146" s="338"/>
      <c r="D146" s="351"/>
      <c r="E146" s="352"/>
      <c r="F146" s="205" t="s">
        <v>19</v>
      </c>
      <c r="G146" s="130" t="s">
        <v>20</v>
      </c>
      <c r="H146" s="130" t="s">
        <v>21</v>
      </c>
      <c r="I146" s="206" t="s">
        <v>17</v>
      </c>
      <c r="J146" s="132"/>
      <c r="K146" s="207" t="s">
        <v>19</v>
      </c>
      <c r="L146" s="132" t="s">
        <v>22</v>
      </c>
      <c r="M146" s="205" t="s">
        <v>19</v>
      </c>
      <c r="N146" s="30" t="s">
        <v>20</v>
      </c>
      <c r="O146" s="30" t="s">
        <v>21</v>
      </c>
      <c r="P146" s="208" t="s">
        <v>17</v>
      </c>
      <c r="Q146" s="132"/>
    </row>
    <row r="147" spans="1:17" s="109" customFormat="1" ht="12.75" customHeight="1">
      <c r="A147" s="99"/>
      <c r="B147" s="139" t="s">
        <v>145</v>
      </c>
      <c r="C147" s="209"/>
      <c r="D147" s="210"/>
      <c r="E147" s="211"/>
      <c r="F147" s="212"/>
      <c r="G147" s="213"/>
      <c r="H147" s="214"/>
      <c r="I147" s="215"/>
      <c r="J147" s="212"/>
      <c r="K147" s="210"/>
      <c r="L147" s="216"/>
      <c r="M147" s="217"/>
      <c r="N147" s="218"/>
      <c r="O147" s="218"/>
      <c r="P147" s="217"/>
      <c r="Q147" s="216"/>
    </row>
    <row r="148" spans="1:17" s="109" customFormat="1" ht="12.75" customHeight="1">
      <c r="A148" s="133" t="s">
        <v>146</v>
      </c>
      <c r="B148" s="219" t="s">
        <v>147</v>
      </c>
      <c r="C148" s="220">
        <v>5241.54</v>
      </c>
      <c r="D148" s="221">
        <v>5179.94</v>
      </c>
      <c r="E148" s="222">
        <v>61.6</v>
      </c>
      <c r="F148" s="223">
        <v>23000</v>
      </c>
      <c r="G148" s="113">
        <v>39684.98</v>
      </c>
      <c r="H148" s="224">
        <v>104607.1</v>
      </c>
      <c r="I148" s="224">
        <v>147118.6</v>
      </c>
      <c r="J148" s="225">
        <v>39190.84</v>
      </c>
      <c r="K148" s="221">
        <v>0</v>
      </c>
      <c r="L148" s="222">
        <v>5241.54</v>
      </c>
      <c r="M148" s="223">
        <v>23000</v>
      </c>
      <c r="N148" s="226">
        <v>44926.52</v>
      </c>
      <c r="O148" s="226">
        <v>104607.1</v>
      </c>
      <c r="P148" s="226">
        <v>147118.6</v>
      </c>
      <c r="Q148" s="222">
        <v>39190.84</v>
      </c>
    </row>
    <row r="149" spans="1:17" s="109" customFormat="1" ht="12.75" customHeight="1">
      <c r="A149" s="133" t="s">
        <v>148</v>
      </c>
      <c r="B149" s="144" t="s">
        <v>149</v>
      </c>
      <c r="C149" s="44">
        <v>7819.88</v>
      </c>
      <c r="D149" s="45">
        <v>7819.88</v>
      </c>
      <c r="E149" s="46">
        <v>0</v>
      </c>
      <c r="F149" s="50">
        <v>6000</v>
      </c>
      <c r="G149" s="47">
        <v>58111.67</v>
      </c>
      <c r="H149" s="48">
        <v>0</v>
      </c>
      <c r="I149" s="48">
        <v>148970.69</v>
      </c>
      <c r="J149" s="49">
        <v>233320.74</v>
      </c>
      <c r="K149" s="45">
        <v>0</v>
      </c>
      <c r="L149" s="46">
        <v>7819.88</v>
      </c>
      <c r="M149" s="50">
        <v>6000</v>
      </c>
      <c r="N149" s="51">
        <v>65931.55</v>
      </c>
      <c r="O149" s="51">
        <v>0</v>
      </c>
      <c r="P149" s="51">
        <v>148970.69</v>
      </c>
      <c r="Q149" s="46">
        <v>233320.74</v>
      </c>
    </row>
    <row r="150" spans="1:17" s="109" customFormat="1" ht="12.75" customHeight="1">
      <c r="A150" s="133" t="s">
        <v>150</v>
      </c>
      <c r="B150" s="144" t="s">
        <v>151</v>
      </c>
      <c r="C150" s="44">
        <v>19045.23</v>
      </c>
      <c r="D150" s="45">
        <v>19045.23</v>
      </c>
      <c r="E150" s="46">
        <v>0</v>
      </c>
      <c r="F150" s="50">
        <v>92000</v>
      </c>
      <c r="G150" s="47">
        <v>215258.72</v>
      </c>
      <c r="H150" s="48">
        <v>323368</v>
      </c>
      <c r="I150" s="48">
        <v>440364.85</v>
      </c>
      <c r="J150" s="49">
        <v>73923.85</v>
      </c>
      <c r="K150" s="45">
        <v>3000</v>
      </c>
      <c r="L150" s="46">
        <v>16045.23</v>
      </c>
      <c r="M150" s="50">
        <v>95000</v>
      </c>
      <c r="N150" s="51">
        <v>231303.95</v>
      </c>
      <c r="O150" s="51">
        <v>323368</v>
      </c>
      <c r="P150" s="51">
        <v>440364.85</v>
      </c>
      <c r="Q150" s="46">
        <v>73923.85</v>
      </c>
    </row>
    <row r="151" spans="1:17" s="109" customFormat="1" ht="12.75" customHeight="1">
      <c r="A151" s="133" t="s">
        <v>152</v>
      </c>
      <c r="B151" s="144" t="s">
        <v>153</v>
      </c>
      <c r="C151" s="44">
        <v>25.25</v>
      </c>
      <c r="D151" s="45">
        <v>25.25</v>
      </c>
      <c r="E151" s="46">
        <v>0</v>
      </c>
      <c r="F151" s="50">
        <v>8000</v>
      </c>
      <c r="G151" s="47">
        <v>0</v>
      </c>
      <c r="H151" s="48">
        <v>87200</v>
      </c>
      <c r="I151" s="48">
        <v>306255.5</v>
      </c>
      <c r="J151" s="49">
        <v>61171.67</v>
      </c>
      <c r="K151" s="45">
        <v>0</v>
      </c>
      <c r="L151" s="46">
        <v>25.25</v>
      </c>
      <c r="M151" s="50">
        <v>8000</v>
      </c>
      <c r="N151" s="51">
        <v>25.25</v>
      </c>
      <c r="O151" s="51">
        <v>87200</v>
      </c>
      <c r="P151" s="51">
        <v>306255.5</v>
      </c>
      <c r="Q151" s="46">
        <v>61171.67</v>
      </c>
    </row>
    <row r="152" spans="1:17" s="109" customFormat="1" ht="12.75" customHeight="1">
      <c r="A152" s="133" t="s">
        <v>154</v>
      </c>
      <c r="B152" s="144" t="s">
        <v>225</v>
      </c>
      <c r="C152" s="44">
        <v>1558.27</v>
      </c>
      <c r="D152" s="45">
        <v>1558.27</v>
      </c>
      <c r="E152" s="46">
        <v>0</v>
      </c>
      <c r="F152" s="50">
        <v>2000</v>
      </c>
      <c r="G152" s="47">
        <v>2000</v>
      </c>
      <c r="H152" s="48">
        <v>148021</v>
      </c>
      <c r="I152" s="48">
        <v>391910.17</v>
      </c>
      <c r="J152" s="49">
        <v>180524.4</v>
      </c>
      <c r="K152" s="45">
        <v>0</v>
      </c>
      <c r="L152" s="46">
        <v>1558.27</v>
      </c>
      <c r="M152" s="50">
        <v>2000</v>
      </c>
      <c r="N152" s="51">
        <v>3558.27</v>
      </c>
      <c r="O152" s="51">
        <v>148021</v>
      </c>
      <c r="P152" s="51">
        <v>391910.17</v>
      </c>
      <c r="Q152" s="46">
        <v>180524.4</v>
      </c>
    </row>
    <row r="153" spans="1:17" s="109" customFormat="1" ht="12.75" customHeight="1">
      <c r="A153" s="133" t="s">
        <v>155</v>
      </c>
      <c r="B153" s="144" t="s">
        <v>156</v>
      </c>
      <c r="C153" s="44">
        <v>3655.94</v>
      </c>
      <c r="D153" s="45">
        <v>3655.94</v>
      </c>
      <c r="E153" s="46">
        <v>0</v>
      </c>
      <c r="F153" s="50">
        <v>0</v>
      </c>
      <c r="G153" s="47">
        <v>3894.55</v>
      </c>
      <c r="H153" s="48">
        <v>247527.13</v>
      </c>
      <c r="I153" s="48">
        <v>301895.37</v>
      </c>
      <c r="J153" s="49">
        <v>44830.54</v>
      </c>
      <c r="K153" s="45">
        <v>0</v>
      </c>
      <c r="L153" s="46">
        <v>3655.94</v>
      </c>
      <c r="M153" s="50">
        <v>0</v>
      </c>
      <c r="N153" s="51">
        <v>7550.49</v>
      </c>
      <c r="O153" s="51">
        <v>247527.13</v>
      </c>
      <c r="P153" s="51">
        <v>301895.37</v>
      </c>
      <c r="Q153" s="46">
        <v>44830.54</v>
      </c>
    </row>
    <row r="154" spans="1:17" s="109" customFormat="1" ht="12.75" customHeight="1">
      <c r="A154" s="133" t="s">
        <v>157</v>
      </c>
      <c r="B154" s="144" t="s">
        <v>158</v>
      </c>
      <c r="C154" s="44">
        <v>3493.16</v>
      </c>
      <c r="D154" s="45">
        <v>3493.16</v>
      </c>
      <c r="E154" s="46">
        <v>0</v>
      </c>
      <c r="F154" s="50">
        <v>600</v>
      </c>
      <c r="G154" s="47">
        <v>2733.73</v>
      </c>
      <c r="H154" s="48">
        <v>175429.21</v>
      </c>
      <c r="I154" s="48">
        <v>669956.88</v>
      </c>
      <c r="J154" s="49">
        <v>216329.06</v>
      </c>
      <c r="K154" s="45">
        <v>0</v>
      </c>
      <c r="L154" s="46">
        <v>3493.16</v>
      </c>
      <c r="M154" s="50">
        <v>600</v>
      </c>
      <c r="N154" s="51">
        <v>6226.89</v>
      </c>
      <c r="O154" s="51">
        <v>175429.21</v>
      </c>
      <c r="P154" s="51">
        <v>669956.88</v>
      </c>
      <c r="Q154" s="46">
        <v>216329.06</v>
      </c>
    </row>
    <row r="155" spans="1:17" s="109" customFormat="1" ht="12.75" customHeight="1">
      <c r="A155" s="133" t="s">
        <v>159</v>
      </c>
      <c r="B155" s="144" t="s">
        <v>160</v>
      </c>
      <c r="C155" s="44">
        <v>5233.49</v>
      </c>
      <c r="D155" s="45">
        <v>5233.49</v>
      </c>
      <c r="E155" s="46">
        <v>0</v>
      </c>
      <c r="F155" s="50">
        <v>500</v>
      </c>
      <c r="G155" s="47">
        <v>2124</v>
      </c>
      <c r="H155" s="48">
        <v>142824.35</v>
      </c>
      <c r="I155" s="48">
        <v>69744.91</v>
      </c>
      <c r="J155" s="49">
        <v>58339.86</v>
      </c>
      <c r="K155" s="45">
        <v>0</v>
      </c>
      <c r="L155" s="46">
        <v>5233.49</v>
      </c>
      <c r="M155" s="50">
        <v>500</v>
      </c>
      <c r="N155" s="51">
        <v>7357.49</v>
      </c>
      <c r="O155" s="51">
        <v>142824.35</v>
      </c>
      <c r="P155" s="51">
        <v>69744.91</v>
      </c>
      <c r="Q155" s="46">
        <v>58339.86</v>
      </c>
    </row>
    <row r="156" spans="1:17" s="109" customFormat="1" ht="12.75" customHeight="1">
      <c r="A156" s="133" t="s">
        <v>161</v>
      </c>
      <c r="B156" s="144" t="s">
        <v>162</v>
      </c>
      <c r="C156" s="44">
        <v>0</v>
      </c>
      <c r="D156" s="45">
        <v>0</v>
      </c>
      <c r="E156" s="46">
        <v>0</v>
      </c>
      <c r="F156" s="50">
        <v>0</v>
      </c>
      <c r="G156" s="47">
        <v>122203.21</v>
      </c>
      <c r="H156" s="48">
        <v>31205.9</v>
      </c>
      <c r="I156" s="48">
        <v>58698.3</v>
      </c>
      <c r="J156" s="49">
        <v>51960.44</v>
      </c>
      <c r="K156" s="45">
        <v>0</v>
      </c>
      <c r="L156" s="46">
        <v>0</v>
      </c>
      <c r="M156" s="50">
        <v>0</v>
      </c>
      <c r="N156" s="51">
        <v>122203.21</v>
      </c>
      <c r="O156" s="51">
        <v>31205.9</v>
      </c>
      <c r="P156" s="51">
        <v>58698.3</v>
      </c>
      <c r="Q156" s="46">
        <v>51960.44</v>
      </c>
    </row>
    <row r="157" spans="1:17" s="64" customFormat="1" ht="12.75" customHeight="1" thickBot="1">
      <c r="A157" s="53"/>
      <c r="B157" s="141" t="s">
        <v>163</v>
      </c>
      <c r="C157" s="227">
        <f>SUM(C148:C156)</f>
        <v>46072.76</v>
      </c>
      <c r="D157" s="228">
        <f aca="true" t="shared" si="8" ref="D157:Q157">SUM(D148:D156)</f>
        <v>46011.159999999996</v>
      </c>
      <c r="E157" s="229">
        <f t="shared" si="8"/>
        <v>61.6</v>
      </c>
      <c r="F157" s="230">
        <f t="shared" si="8"/>
        <v>132100</v>
      </c>
      <c r="G157" s="231">
        <f t="shared" si="8"/>
        <v>446010.86</v>
      </c>
      <c r="H157" s="232">
        <f t="shared" si="8"/>
        <v>1260182.69</v>
      </c>
      <c r="I157" s="232">
        <f t="shared" si="8"/>
        <v>2534915.27</v>
      </c>
      <c r="J157" s="233">
        <f t="shared" si="8"/>
        <v>959591.3999999999</v>
      </c>
      <c r="K157" s="228">
        <f t="shared" si="8"/>
        <v>3000</v>
      </c>
      <c r="L157" s="229">
        <f t="shared" si="8"/>
        <v>43072.76</v>
      </c>
      <c r="M157" s="230">
        <f t="shared" si="8"/>
        <v>135100</v>
      </c>
      <c r="N157" s="234">
        <f t="shared" si="8"/>
        <v>489083.62000000005</v>
      </c>
      <c r="O157" s="234">
        <f t="shared" si="8"/>
        <v>1260182.69</v>
      </c>
      <c r="P157" s="234">
        <f t="shared" si="8"/>
        <v>2534915.27</v>
      </c>
      <c r="Q157" s="229">
        <f t="shared" si="8"/>
        <v>959591.3999999999</v>
      </c>
    </row>
    <row r="158" spans="1:17" s="243" customFormat="1" ht="12.75" customHeight="1" thickBot="1">
      <c r="A158" s="235"/>
      <c r="B158" s="236" t="s">
        <v>164</v>
      </c>
      <c r="C158" s="237">
        <f>SUM(C26+C41+C60+C92+C95+C98+C105+C108+C112+C117+C120+C125+C157)</f>
        <v>10286640.959999999</v>
      </c>
      <c r="D158" s="238">
        <f aca="true" t="shared" si="9" ref="D158:Q158">SUM(D26+D41+D60+D92+D95+D98+D105+D108+D112+D117+D120+D125+D157)</f>
        <v>2272588.9400000004</v>
      </c>
      <c r="E158" s="239">
        <f t="shared" si="9"/>
        <v>8014052.019999999</v>
      </c>
      <c r="F158" s="238">
        <f t="shared" si="9"/>
        <v>9459546.89</v>
      </c>
      <c r="G158" s="240">
        <f t="shared" si="9"/>
        <v>22946965.369999997</v>
      </c>
      <c r="H158" s="241">
        <f t="shared" si="9"/>
        <v>15954301.530000001</v>
      </c>
      <c r="I158" s="241">
        <f t="shared" si="9"/>
        <v>47188913.660000004</v>
      </c>
      <c r="J158" s="239">
        <f t="shared" si="9"/>
        <v>16465396.830000002</v>
      </c>
      <c r="K158" s="238">
        <f t="shared" si="9"/>
        <v>2392104</v>
      </c>
      <c r="L158" s="239">
        <f t="shared" si="9"/>
        <v>7878838.68</v>
      </c>
      <c r="M158" s="238">
        <f t="shared" si="9"/>
        <v>11851650.89</v>
      </c>
      <c r="N158" s="242">
        <f t="shared" si="9"/>
        <v>30825804.049999997</v>
      </c>
      <c r="O158" s="242">
        <f t="shared" si="9"/>
        <v>15954301.530000001</v>
      </c>
      <c r="P158" s="242">
        <f t="shared" si="9"/>
        <v>47188913.660000004</v>
      </c>
      <c r="Q158" s="239">
        <f t="shared" si="9"/>
        <v>16465396.830000002</v>
      </c>
    </row>
    <row r="159" spans="1:17" s="3" customFormat="1" ht="12.75" customHeight="1">
      <c r="A159" s="328" t="s">
        <v>177</v>
      </c>
      <c r="B159" s="329"/>
      <c r="C159" s="329"/>
      <c r="D159" s="329"/>
      <c r="E159" s="329"/>
      <c r="F159" s="329"/>
      <c r="G159" s="329"/>
      <c r="H159" s="329"/>
      <c r="I159" s="329"/>
      <c r="J159" s="329"/>
      <c r="K159" s="329"/>
      <c r="L159" s="329"/>
      <c r="M159" s="329"/>
      <c r="N159" s="329"/>
      <c r="O159" s="329"/>
      <c r="P159" s="329"/>
      <c r="Q159" s="329"/>
    </row>
    <row r="160" spans="1:17" s="306" customFormat="1" ht="12.75" customHeight="1">
      <c r="A160" s="330"/>
      <c r="B160" s="330"/>
      <c r="C160" s="330"/>
      <c r="D160" s="330"/>
      <c r="E160" s="330"/>
      <c r="F160" s="330"/>
      <c r="G160" s="330"/>
      <c r="H160" s="330"/>
      <c r="I160" s="330"/>
      <c r="J160" s="330"/>
      <c r="K160" s="330"/>
      <c r="L160" s="330"/>
      <c r="M160" s="330"/>
      <c r="N160" s="330"/>
      <c r="O160" s="330"/>
      <c r="P160" s="330"/>
      <c r="Q160" s="330"/>
    </row>
    <row r="161" spans="1:16" s="252" customFormat="1" ht="12">
      <c r="A161" s="244"/>
      <c r="B161" s="245"/>
      <c r="C161" s="246"/>
      <c r="D161" s="247"/>
      <c r="E161" s="247"/>
      <c r="F161" s="247"/>
      <c r="G161" s="248"/>
      <c r="H161" s="248"/>
      <c r="I161" s="248"/>
      <c r="J161" s="247"/>
      <c r="K161" s="247"/>
      <c r="L161" s="249"/>
      <c r="M161" s="250"/>
      <c r="N161" s="247"/>
      <c r="O161" s="251"/>
      <c r="P161" s="251"/>
    </row>
    <row r="163" spans="1:17" s="13" customFormat="1" ht="12.75" customHeight="1">
      <c r="A163" s="253"/>
      <c r="B163" s="254" t="s">
        <v>165</v>
      </c>
      <c r="C163" s="255"/>
      <c r="D163" s="255"/>
      <c r="E163" s="255"/>
      <c r="F163" s="255"/>
      <c r="G163" s="256"/>
      <c r="H163" s="256"/>
      <c r="I163" s="256"/>
      <c r="J163" s="255"/>
      <c r="K163" s="255"/>
      <c r="L163" s="255"/>
      <c r="M163" s="255"/>
      <c r="N163" s="255"/>
      <c r="O163" s="255"/>
      <c r="P163" s="331"/>
      <c r="Q163" s="331"/>
    </row>
    <row r="164" spans="1:17" s="13" customFormat="1" ht="12.75" customHeight="1" thickBot="1">
      <c r="A164" s="253"/>
      <c r="B164"/>
      <c r="C164"/>
      <c r="D164"/>
      <c r="E164"/>
      <c r="F164"/>
      <c r="G164" s="3"/>
      <c r="H164" s="3"/>
      <c r="I164" s="3"/>
      <c r="J164"/>
      <c r="K164"/>
      <c r="L164"/>
      <c r="M164"/>
      <c r="N164" s="333" t="s">
        <v>166</v>
      </c>
      <c r="O164" s="333"/>
      <c r="P164" s="332"/>
      <c r="Q164" s="332"/>
    </row>
    <row r="165" spans="1:17" s="13" customFormat="1" ht="12.75" customHeight="1" thickBot="1">
      <c r="A165" s="334"/>
      <c r="B165" s="12"/>
      <c r="C165" s="337" t="s">
        <v>5</v>
      </c>
      <c r="D165" s="340" t="s">
        <v>6</v>
      </c>
      <c r="E165" s="341"/>
      <c r="F165" s="342" t="s">
        <v>7</v>
      </c>
      <c r="G165" s="343"/>
      <c r="H165" s="343"/>
      <c r="I165" s="343"/>
      <c r="J165" s="343"/>
      <c r="K165" s="344" t="s">
        <v>167</v>
      </c>
      <c r="L165" s="325" t="s">
        <v>168</v>
      </c>
      <c r="M165" s="326"/>
      <c r="N165" s="326"/>
      <c r="O165" s="313" t="s">
        <v>169</v>
      </c>
      <c r="P165" s="332"/>
      <c r="Q165" s="332"/>
    </row>
    <row r="166" spans="1:17" ht="12.75">
      <c r="A166" s="335"/>
      <c r="B166" s="14" t="s">
        <v>10</v>
      </c>
      <c r="C166" s="338"/>
      <c r="D166" s="315" t="s">
        <v>11</v>
      </c>
      <c r="E166" s="317" t="s">
        <v>12</v>
      </c>
      <c r="F166" s="15" t="s">
        <v>13</v>
      </c>
      <c r="G166" s="16" t="s">
        <v>14</v>
      </c>
      <c r="H166" s="16" t="s">
        <v>14</v>
      </c>
      <c r="I166" s="17" t="s">
        <v>15</v>
      </c>
      <c r="J166" s="22" t="s">
        <v>16</v>
      </c>
      <c r="K166" s="345"/>
      <c r="L166" s="319" t="s">
        <v>170</v>
      </c>
      <c r="M166" s="321" t="s">
        <v>171</v>
      </c>
      <c r="N166" s="323" t="s">
        <v>172</v>
      </c>
      <c r="O166" s="314"/>
      <c r="P166" s="257"/>
      <c r="Q166" s="257"/>
    </row>
    <row r="167" spans="1:17" ht="12.75" customHeight="1" thickBot="1">
      <c r="A167" s="336"/>
      <c r="B167" s="129"/>
      <c r="C167" s="339"/>
      <c r="D167" s="316"/>
      <c r="E167" s="318"/>
      <c r="F167" s="24" t="s">
        <v>19</v>
      </c>
      <c r="G167" s="130" t="s">
        <v>20</v>
      </c>
      <c r="H167" s="130" t="s">
        <v>21</v>
      </c>
      <c r="I167" s="26" t="s">
        <v>17</v>
      </c>
      <c r="J167" s="31"/>
      <c r="K167" s="346"/>
      <c r="L167" s="320"/>
      <c r="M167" s="322"/>
      <c r="N167" s="324"/>
      <c r="O167" s="314"/>
      <c r="P167" s="258"/>
      <c r="Q167" s="257"/>
    </row>
    <row r="168" spans="1:17" s="52" customFormat="1" ht="14.25" customHeight="1">
      <c r="A168" s="259"/>
      <c r="B168" s="260"/>
      <c r="C168" s="261"/>
      <c r="D168" s="262"/>
      <c r="E168" s="263"/>
      <c r="F168" s="262"/>
      <c r="G168" s="264"/>
      <c r="H168" s="265"/>
      <c r="I168" s="265"/>
      <c r="J168" s="263"/>
      <c r="K168" s="266"/>
      <c r="L168" s="267"/>
      <c r="M168" s="268"/>
      <c r="N168" s="269"/>
      <c r="O168" s="261"/>
      <c r="P168" s="258"/>
      <c r="Q168" s="270"/>
    </row>
    <row r="169" spans="1:15" s="52" customFormat="1" ht="12.75">
      <c r="A169" s="133" t="s">
        <v>173</v>
      </c>
      <c r="B169" s="310" t="s">
        <v>237</v>
      </c>
      <c r="C169" s="271">
        <v>12973.25</v>
      </c>
      <c r="D169" s="272">
        <v>12973.25</v>
      </c>
      <c r="E169" s="273">
        <v>0</v>
      </c>
      <c r="F169" s="274">
        <v>201.11</v>
      </c>
      <c r="G169" s="275">
        <v>0</v>
      </c>
      <c r="H169" s="276">
        <v>126641.16</v>
      </c>
      <c r="I169" s="276">
        <v>100883.3</v>
      </c>
      <c r="J169" s="277">
        <v>130341.93</v>
      </c>
      <c r="K169" s="278">
        <v>22272.11</v>
      </c>
      <c r="L169" s="279">
        <v>0</v>
      </c>
      <c r="M169" s="280">
        <v>0</v>
      </c>
      <c r="N169" s="281">
        <v>12973.35</v>
      </c>
      <c r="O169" s="282">
        <v>9298.66</v>
      </c>
    </row>
    <row r="170" spans="1:15" s="52" customFormat="1" ht="13.5" thickBot="1">
      <c r="A170" s="133" t="s">
        <v>174</v>
      </c>
      <c r="B170" s="283" t="s">
        <v>175</v>
      </c>
      <c r="C170" s="44">
        <v>86906.1</v>
      </c>
      <c r="D170" s="45">
        <v>86906.1</v>
      </c>
      <c r="E170" s="46">
        <v>0</v>
      </c>
      <c r="F170" s="45">
        <v>0</v>
      </c>
      <c r="G170" s="47">
        <v>0</v>
      </c>
      <c r="H170" s="48">
        <v>7732</v>
      </c>
      <c r="I170" s="48">
        <v>105964.77</v>
      </c>
      <c r="J170" s="46">
        <v>44110.19</v>
      </c>
      <c r="K170" s="278">
        <v>29701.97</v>
      </c>
      <c r="L170" s="279">
        <v>0</v>
      </c>
      <c r="M170" s="284">
        <v>0</v>
      </c>
      <c r="N170" s="285">
        <v>0</v>
      </c>
      <c r="O170" s="282">
        <v>0</v>
      </c>
    </row>
    <row r="171" spans="1:15" s="52" customFormat="1" ht="13.5" thickBot="1">
      <c r="A171" s="286"/>
      <c r="B171" s="236" t="s">
        <v>164</v>
      </c>
      <c r="C171" s="287">
        <f>SUM(C169:C170)</f>
        <v>99879.35</v>
      </c>
      <c r="D171" s="288">
        <f aca="true" t="shared" si="10" ref="D171:O171">SUM(D169:D170)</f>
        <v>99879.35</v>
      </c>
      <c r="E171" s="289">
        <f t="shared" si="10"/>
        <v>0</v>
      </c>
      <c r="F171" s="288">
        <f t="shared" si="10"/>
        <v>201.11</v>
      </c>
      <c r="G171" s="290">
        <f t="shared" si="10"/>
        <v>0</v>
      </c>
      <c r="H171" s="291">
        <f t="shared" si="10"/>
        <v>134373.16</v>
      </c>
      <c r="I171" s="291">
        <f t="shared" si="10"/>
        <v>206848.07</v>
      </c>
      <c r="J171" s="289">
        <f t="shared" si="10"/>
        <v>174452.12</v>
      </c>
      <c r="K171" s="292">
        <f t="shared" si="10"/>
        <v>51974.08</v>
      </c>
      <c r="L171" s="293">
        <f t="shared" si="10"/>
        <v>0</v>
      </c>
      <c r="M171" s="294">
        <f t="shared" si="10"/>
        <v>0</v>
      </c>
      <c r="N171" s="295">
        <f t="shared" si="10"/>
        <v>12973.35</v>
      </c>
      <c r="O171" s="296">
        <f t="shared" si="10"/>
        <v>9298.66</v>
      </c>
    </row>
    <row r="172" spans="2:15" ht="12.75">
      <c r="B172" s="297"/>
      <c r="C172" s="246"/>
      <c r="D172" s="246"/>
      <c r="E172" s="246"/>
      <c r="F172" s="246"/>
      <c r="G172" s="298"/>
      <c r="H172" s="298"/>
      <c r="I172" s="298"/>
      <c r="J172" s="246"/>
      <c r="K172" s="258"/>
      <c r="L172" s="299"/>
      <c r="M172" s="300"/>
      <c r="N172" s="301"/>
      <c r="O172" s="302"/>
    </row>
    <row r="173" spans="2:15" ht="12.75">
      <c r="B173" s="297"/>
      <c r="C173" s="246"/>
      <c r="D173" s="246"/>
      <c r="E173" s="246"/>
      <c r="F173" s="246"/>
      <c r="G173" s="298"/>
      <c r="H173" s="298"/>
      <c r="I173" s="298"/>
      <c r="J173" s="246"/>
      <c r="K173" s="258"/>
      <c r="L173" s="299"/>
      <c r="M173" s="300"/>
      <c r="N173" s="301"/>
      <c r="O173" s="302"/>
    </row>
    <row r="174" spans="1:15" s="307" customFormat="1" ht="12.75">
      <c r="A174" s="307" t="s">
        <v>176</v>
      </c>
      <c r="B174" s="360" t="s">
        <v>179</v>
      </c>
      <c r="C174" s="361"/>
      <c r="D174" s="361"/>
      <c r="E174" s="361"/>
      <c r="F174" s="361"/>
      <c r="G174" s="361"/>
      <c r="H174" s="361"/>
      <c r="I174" s="361"/>
      <c r="J174" s="361"/>
      <c r="K174" s="361"/>
      <c r="L174" s="361"/>
      <c r="M174" s="361"/>
      <c r="N174" s="361"/>
      <c r="O174" s="361"/>
    </row>
    <row r="175" spans="1:14" s="309" customFormat="1" ht="11.25" customHeight="1">
      <c r="A175" s="308"/>
      <c r="B175" s="52" t="s">
        <v>178</v>
      </c>
      <c r="C175" s="52"/>
      <c r="D175" s="52"/>
      <c r="E175" s="52"/>
      <c r="F175" s="52"/>
      <c r="G175" s="87"/>
      <c r="H175" s="87"/>
      <c r="I175" s="87"/>
      <c r="J175" s="52"/>
      <c r="K175" s="52"/>
      <c r="L175" s="52"/>
      <c r="M175" s="52"/>
      <c r="N175" s="303"/>
    </row>
    <row r="176" s="309" customFormat="1" ht="11.25" customHeight="1">
      <c r="A176" s="308"/>
    </row>
    <row r="177" ht="12.75">
      <c r="B177" t="s">
        <v>180</v>
      </c>
    </row>
    <row r="178" s="327" customFormat="1" ht="12.75">
      <c r="A178" s="327" t="s">
        <v>181</v>
      </c>
    </row>
    <row r="179" spans="13:15" ht="12.75">
      <c r="M179" s="304"/>
      <c r="N179" s="305"/>
      <c r="O179" s="305"/>
    </row>
  </sheetData>
  <mergeCells count="47">
    <mergeCell ref="B174:O174"/>
    <mergeCell ref="B2:D2"/>
    <mergeCell ref="B4:E4"/>
    <mergeCell ref="P4:Q4"/>
    <mergeCell ref="P5:Q5"/>
    <mergeCell ref="P7:Q7"/>
    <mergeCell ref="K8:L8"/>
    <mergeCell ref="M8:Q8"/>
    <mergeCell ref="K72:L72"/>
    <mergeCell ref="M72:Q72"/>
    <mergeCell ref="A8:A10"/>
    <mergeCell ref="C8:C10"/>
    <mergeCell ref="D8:E8"/>
    <mergeCell ref="F8:J8"/>
    <mergeCell ref="D9:D10"/>
    <mergeCell ref="E9:E10"/>
    <mergeCell ref="A72:A74"/>
    <mergeCell ref="C72:C74"/>
    <mergeCell ref="D72:E72"/>
    <mergeCell ref="F72:J72"/>
    <mergeCell ref="D73:D74"/>
    <mergeCell ref="E73:E74"/>
    <mergeCell ref="A144:A146"/>
    <mergeCell ref="C144:C146"/>
    <mergeCell ref="D144:E144"/>
    <mergeCell ref="F144:J144"/>
    <mergeCell ref="K144:L144"/>
    <mergeCell ref="M144:Q144"/>
    <mergeCell ref="D145:D146"/>
    <mergeCell ref="E145:E146"/>
    <mergeCell ref="A178:IV178"/>
    <mergeCell ref="A159:Q160"/>
    <mergeCell ref="P163:P165"/>
    <mergeCell ref="Q163:Q165"/>
    <mergeCell ref="N164:O164"/>
    <mergeCell ref="A165:A167"/>
    <mergeCell ref="C165:C167"/>
    <mergeCell ref="D165:E165"/>
    <mergeCell ref="F165:J165"/>
    <mergeCell ref="K165:K167"/>
    <mergeCell ref="O165:O167"/>
    <mergeCell ref="D166:D167"/>
    <mergeCell ref="E166:E167"/>
    <mergeCell ref="L166:L167"/>
    <mergeCell ref="M166:M167"/>
    <mergeCell ref="N166:N167"/>
    <mergeCell ref="L165:N165"/>
  </mergeCells>
  <printOptions/>
  <pageMargins left="0.75" right="0.75" top="1" bottom="1" header="0.4921259845" footer="0.4921259845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varejkova</dc:creator>
  <cp:keywords/>
  <dc:description/>
  <cp:lastModifiedBy>jakoubkova</cp:lastModifiedBy>
  <cp:lastPrinted>2011-03-23T10:34:53Z</cp:lastPrinted>
  <dcterms:created xsi:type="dcterms:W3CDTF">2011-03-21T13:15:51Z</dcterms:created>
  <dcterms:modified xsi:type="dcterms:W3CDTF">2011-03-25T06:45:32Z</dcterms:modified>
  <cp:category/>
  <cp:version/>
  <cp:contentType/>
  <cp:contentStatus/>
</cp:coreProperties>
</file>