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120" activeTab="0"/>
  </bookViews>
  <sheets>
    <sheet name="RK-39-2010-18, př.1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<sst xmlns="http://schemas.openxmlformats.org/spreadsheetml/2006/main" count="114" uniqueCount="74">
  <si>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I. Návrh na úpravu příjmové části rozpočtu kraje</t>
  </si>
  <si>
    <t>/v tis.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</si>
  <si>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</si>
  <si>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</si>
  <si>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</si>
  <si>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</si>
  <si>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</si>
  <si>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</si>
  <si>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</si>
  <si>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</si>
  <si>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x</t>
  </si>
  <si>
    <t>pol. 2310 - příjmy z prodeje krátkodobého a drobného dl. majetku celkem</t>
  </si>
  <si>
    <t>pol. 3113 - příjmy z prodeje dl. movitého majetku celkem</t>
  </si>
  <si>
    <t>3122 - Střední odborné školy</t>
  </si>
  <si>
    <t>3123 - Střední odborná učiliště a učiliště</t>
  </si>
  <si>
    <t>3147 - Ubytovací zařízení stř.škol a učilišť</t>
  </si>
  <si>
    <t>Zvýšení příjmů kraje celkem</t>
  </si>
  <si>
    <t>4=2+3</t>
  </si>
  <si>
    <t>Domov mládeže a Školní jídelna Jihlava, Žižkova 58</t>
  </si>
  <si>
    <t>Střední uměleckoprůmyslová škola Jihlava - Helenín, Hálkova 42</t>
  </si>
  <si>
    <t>Střední škola stavební Třebíč, Kubišova 1214/9</t>
  </si>
  <si>
    <t>Střední odborná škola a Střední odborné učiliště Třešť, K Valše 38</t>
  </si>
  <si>
    <t>Střední škola technická Jihlava, Polenská 2</t>
  </si>
  <si>
    <t>2212 - Silnice</t>
  </si>
  <si>
    <t>z toho: KSÚS Vysočiny</t>
  </si>
  <si>
    <t>4357 - Domovy</t>
  </si>
  <si>
    <t>3533 - Zdravotnická záchranná služba</t>
  </si>
  <si>
    <t>z toho: ZZS kraje Vysočina</t>
  </si>
  <si>
    <t xml:space="preserve">          Domov pro seniory Velké Meziříčí</t>
  </si>
  <si>
    <t>Návrh na úpravu rozpočtu kraje Vysočina na rok 2010</t>
  </si>
  <si>
    <t>z toho: ÚSP Ledeč nad Sázavou</t>
  </si>
  <si>
    <t>z toho: Dětský domov Kamenice nad Lipou</t>
  </si>
  <si>
    <t>3529 - Ostatní ústavní péče</t>
  </si>
  <si>
    <t xml:space="preserve">          Domov důchodců Humpolec</t>
  </si>
  <si>
    <t>Praktická škola a SPC Žďár nad Sázavou, Komenského 8</t>
  </si>
  <si>
    <t xml:space="preserve">Gymnázium Otokara Březiny a SOŠ Telč, Hradecká 235 </t>
  </si>
  <si>
    <t>Gymnázium, SOŠ a VOŠ Ledeč nad Sázavou, Husovo nám. 1</t>
  </si>
  <si>
    <t>Gymnázium Velké Meziříčí, Sokolovská 27</t>
  </si>
  <si>
    <t>Střední průmyslová škola Jihlava, tř. Legionářů 3</t>
  </si>
  <si>
    <t>Česká zemědělská akademie v Humpolci, střední škola, Školní 764</t>
  </si>
  <si>
    <t>Střední průmyslová škola Třebíč, Manželů Curieových 734</t>
  </si>
  <si>
    <t>Hotelová škola Světlá a OA Velké Meziříčí, U Světlé 36</t>
  </si>
  <si>
    <t xml:space="preserve">VOŠ a SPŠ, Žďár nad Sázavou, Studentská 1 </t>
  </si>
  <si>
    <t>VOŠ a SOŠ zem.-technická Bystřice nad Pernštejnem, Dr. Veselého 343</t>
  </si>
  <si>
    <t xml:space="preserve">Střední odborné učiliště technické, Chotěboř, Žižkova 1501 </t>
  </si>
  <si>
    <t>Obchodní akademie a Hotelová škola Havlíčkův Brod, Bratříků 851</t>
  </si>
  <si>
    <t>Střední škola automobilní Jihlava, Školní 1a</t>
  </si>
  <si>
    <t>Střední škola obchodu a služeb Jihlava, K. Světlé 2</t>
  </si>
  <si>
    <t>SPŠ a SOU Pelhřimov, Friedova 1469</t>
  </si>
  <si>
    <t>Střední škola Kamenice nad Lipou, Masarykova 410</t>
  </si>
  <si>
    <t>Střední škola řemesel a služeb Moravské Budějovice, Tov. Sady 79</t>
  </si>
  <si>
    <t>Střední odborná škola Nové Město na Moravě, Na Bělisku 295</t>
  </si>
  <si>
    <t>Střední škola technická Žďár nad Sázavou, Strojírenská 6</t>
  </si>
  <si>
    <t>Střední škola řemesel a služeb Velké Meziříčí, Hornoměstská 35</t>
  </si>
  <si>
    <t>Akademie - VOŠ, Gymnázium a SOŠ um.prům. Světlá nad Sázavou, Sázavská 547</t>
  </si>
  <si>
    <t xml:space="preserve">Odborné učiliště a Praktická škola, Černovice, Mariánské náměstí 72 </t>
  </si>
  <si>
    <t>Školní statek Humpolec, Dusilov 384</t>
  </si>
  <si>
    <t>3114 - Speciální základní školy</t>
  </si>
  <si>
    <t>3121 - Gymnázia</t>
  </si>
  <si>
    <t>3124 - Speciální střední školy</t>
  </si>
  <si>
    <t>3125 - Školní hospodářství, školní statky</t>
  </si>
  <si>
    <t>3311 - Divadelní činnost</t>
  </si>
  <si>
    <t>z toho: Horácké divadlo</t>
  </si>
  <si>
    <t>3315 - Činnost muzeí a galerií</t>
  </si>
  <si>
    <t>z toho: Oblastní galerie Vysočiny v Jihlavě</t>
  </si>
  <si>
    <t xml:space="preserve">           Muzeum Vysočiny Pelhřimov</t>
  </si>
  <si>
    <t xml:space="preserve">          Domov pro seniory Třebíč, Koutkova - Kubešova</t>
  </si>
  <si>
    <t xml:space="preserve">          Domov pro seniry Mitrov</t>
  </si>
  <si>
    <t>počet stran: 2</t>
  </si>
  <si>
    <t xml:space="preserve">          ÚSP Lidmaň</t>
  </si>
  <si>
    <t>z toho: DÚSP Černovice</t>
  </si>
  <si>
    <t>3522 - Ostatní nemocnice</t>
  </si>
  <si>
    <t>z toho: Nemocnice Jihlava</t>
  </si>
  <si>
    <t>RK-39-2010-18,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</si>
</sst>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0"/>
    </font>
    <font>
      <sz val="9"/>
      <color indexed="8"/>
      <name val="Arial CE"/>
      <family val="2"/>
    </font>
    <font>
      <sz val="8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6" fillId="2" borderId="13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2" borderId="15" xfId="0" applyNumberFormat="1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2" borderId="17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9" fillId="0" borderId="10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4" fontId="6" fillId="2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2" fillId="2" borderId="22" xfId="0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right" vertical="center" wrapText="1"/>
    </xf>
    <xf numFmtId="4" fontId="6" fillId="2" borderId="24" xfId="0" applyNumberFormat="1" applyFont="1" applyFill="1" applyBorder="1" applyAlignment="1">
      <alignment horizontal="right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9" fillId="0" borderId="22" xfId="0" applyFont="1" applyFill="1" applyBorder="1" applyAlignment="1">
      <alignment wrapText="1"/>
    </xf>
    <xf numFmtId="4" fontId="1" fillId="0" borderId="2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3" borderId="10" xfId="0" applyFont="1" applyFill="1" applyBorder="1" applyAlignment="1">
      <alignment wrapText="1"/>
    </xf>
    <xf numFmtId="0" fontId="13" fillId="3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9" fillId="3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 wrapText="1"/>
    </xf>
    <xf numFmtId="4" fontId="6" fillId="2" borderId="10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2" fillId="2" borderId="1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/>
    </xf>
    <xf numFmtId="0" fontId="1" fillId="0" borderId="28" xfId="0" applyFont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wrapText="1"/>
    </xf>
    <xf numFmtId="4" fontId="7" fillId="0" borderId="11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6" fillId="2" borderId="24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6" fillId="2" borderId="20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 topLeftCell="A1">
      <selection activeCell="E1" sqref="E1:F1"/>
    </sheetView>
  </sheetViews>
  <sheetFormatPr defaultColWidth="9.140625" defaultRowHeight="12.75"/>
  <cols>
    <col min="1" max="1" width="37.28125" style="1" customWidth="1"/>
    <col min="2" max="2" width="60.00390625" style="1" customWidth="1"/>
    <col min="3" max="3" width="10.7109375" style="1" customWidth="1"/>
    <col min="4" max="4" width="10.140625" style="1" customWidth="1"/>
    <col min="5" max="5" width="11.57421875" style="1" customWidth="1"/>
    <col min="6" max="6" width="10.7109375" style="3" customWidth="1"/>
    <col min="18" max="16384" width="9.140625" style="1" customWidth="1"/>
  </cols>
  <sheetData>
    <row r="1" spans="5:6" ht="12.75">
      <c r="E1" s="164" t="s">
        <v>73</v>
      </c>
      <c r="F1" s="165"/>
    </row>
    <row r="2" ht="12.75">
      <c r="E2" s="78" t="s">
        <v>68</v>
      </c>
    </row>
    <row r="3" spans="1:17" s="2" customFormat="1" ht="15.75">
      <c r="A3" s="166" t="s">
        <v>29</v>
      </c>
      <c r="B3" s="166"/>
      <c r="C3" s="166"/>
      <c r="D3" s="166"/>
      <c r="E3" s="166"/>
      <c r="F3" s="166"/>
      <c r="G3"/>
      <c r="H3"/>
      <c r="I3"/>
      <c r="J3"/>
      <c r="K3"/>
      <c r="L3"/>
      <c r="M3"/>
      <c r="N3"/>
      <c r="O3"/>
      <c r="P3"/>
      <c r="Q3"/>
    </row>
    <row r="5" spans="1:6" ht="15.75">
      <c r="A5" s="4" t="s">
        <v>0</v>
      </c>
      <c r="B5" s="5"/>
      <c r="C5" s="6"/>
      <c r="D5" s="6"/>
      <c r="E5" s="6"/>
      <c r="F5" s="7"/>
    </row>
    <row r="6" spans="1:6" ht="13.5" thickBot="1">
      <c r="A6" s="8"/>
      <c r="B6" s="8"/>
      <c r="C6" s="8"/>
      <c r="D6" s="8"/>
      <c r="E6" s="8"/>
      <c r="F6" s="9" t="s">
        <v>1</v>
      </c>
    </row>
    <row r="7" spans="1:6" ht="12.75" customHeight="1">
      <c r="A7" s="167" t="s">
        <v>2</v>
      </c>
      <c r="B7" s="10" t="s">
        <v>3</v>
      </c>
      <c r="C7" s="169" t="s">
        <v>4</v>
      </c>
      <c r="D7" s="170"/>
      <c r="E7" s="171" t="s">
        <v>5</v>
      </c>
      <c r="F7" s="173" t="s">
        <v>6</v>
      </c>
    </row>
    <row r="8" spans="1:6" ht="13.5" thickBot="1">
      <c r="A8" s="168"/>
      <c r="B8" s="11" t="s">
        <v>7</v>
      </c>
      <c r="C8" s="12" t="s">
        <v>8</v>
      </c>
      <c r="D8" s="13" t="s">
        <v>9</v>
      </c>
      <c r="E8" s="172"/>
      <c r="F8" s="174"/>
    </row>
    <row r="9" spans="1:17" s="19" customFormat="1" ht="8.25" customHeight="1">
      <c r="A9" s="14"/>
      <c r="B9" s="14"/>
      <c r="C9" s="15">
        <v>1</v>
      </c>
      <c r="D9" s="16">
        <v>2</v>
      </c>
      <c r="E9" s="17">
        <v>3</v>
      </c>
      <c r="F9" s="18" t="s">
        <v>17</v>
      </c>
      <c r="G9"/>
      <c r="H9"/>
      <c r="I9"/>
      <c r="J9"/>
      <c r="K9"/>
      <c r="L9"/>
      <c r="M9"/>
      <c r="N9"/>
      <c r="O9"/>
      <c r="P9"/>
      <c r="Q9"/>
    </row>
    <row r="10" spans="1:17" s="19" customFormat="1" ht="13.5" customHeight="1">
      <c r="A10" s="57" t="s">
        <v>23</v>
      </c>
      <c r="B10" s="58" t="s">
        <v>10</v>
      </c>
      <c r="C10" s="59">
        <f>SUM(C13+C11)</f>
        <v>0</v>
      </c>
      <c r="D10" s="60">
        <f>SUM(D13+D11)</f>
        <v>1178.37</v>
      </c>
      <c r="E10" s="61">
        <f>SUM(E13+E11)</f>
        <v>577</v>
      </c>
      <c r="F10" s="62">
        <f>SUM(E10+D10)</f>
        <v>1755.37</v>
      </c>
      <c r="G10"/>
      <c r="H10"/>
      <c r="I10"/>
      <c r="J10"/>
      <c r="K10"/>
      <c r="L10"/>
      <c r="M10"/>
      <c r="N10"/>
      <c r="O10"/>
      <c r="P10"/>
      <c r="Q10"/>
    </row>
    <row r="11" spans="1:17" s="19" customFormat="1" ht="25.5" customHeight="1">
      <c r="A11" s="21"/>
      <c r="B11" s="22" t="s">
        <v>11</v>
      </c>
      <c r="C11" s="64">
        <f>SUM(C12:C12)</f>
        <v>0</v>
      </c>
      <c r="D11" s="86">
        <f>SUM(D12:D12)</f>
        <v>355.21</v>
      </c>
      <c r="E11" s="64">
        <f>SUM(E12)</f>
        <v>154.03</v>
      </c>
      <c r="F11" s="65">
        <f>SUM(E11+D11)</f>
        <v>509.24</v>
      </c>
      <c r="G11"/>
      <c r="H11"/>
      <c r="I11"/>
      <c r="J11"/>
      <c r="K11"/>
      <c r="L11"/>
      <c r="M11"/>
      <c r="N11"/>
      <c r="O11"/>
      <c r="P11"/>
      <c r="Q11"/>
    </row>
    <row r="12" spans="1:17" s="19" customFormat="1" ht="13.5" customHeight="1">
      <c r="A12" s="21"/>
      <c r="B12" s="66" t="s">
        <v>24</v>
      </c>
      <c r="C12" s="68">
        <v>0</v>
      </c>
      <c r="D12" s="146">
        <v>355.21</v>
      </c>
      <c r="E12" s="68">
        <v>154.03</v>
      </c>
      <c r="F12" s="69">
        <f>SUM(C12+E12)</f>
        <v>154.03</v>
      </c>
      <c r="G12"/>
      <c r="H12"/>
      <c r="I12"/>
      <c r="J12"/>
      <c r="K12"/>
      <c r="L12"/>
      <c r="M12"/>
      <c r="N12"/>
      <c r="O12"/>
      <c r="P12"/>
      <c r="Q12"/>
    </row>
    <row r="13" spans="1:17" s="19" customFormat="1" ht="13.5" customHeight="1">
      <c r="A13" s="21"/>
      <c r="B13" s="22" t="s">
        <v>12</v>
      </c>
      <c r="C13" s="64">
        <f>SUM(C14:C14)</f>
        <v>0</v>
      </c>
      <c r="D13" s="147">
        <f>SUM(D14:D14)</f>
        <v>823.16</v>
      </c>
      <c r="E13" s="64">
        <f>SUM(E14:E14)</f>
        <v>422.97</v>
      </c>
      <c r="F13" s="70">
        <f>SUM(E13+D13)</f>
        <v>1246.13</v>
      </c>
      <c r="G13"/>
      <c r="H13"/>
      <c r="I13"/>
      <c r="J13"/>
      <c r="K13"/>
      <c r="L13"/>
      <c r="M13"/>
      <c r="N13"/>
      <c r="O13"/>
      <c r="P13"/>
      <c r="Q13"/>
    </row>
    <row r="14" spans="1:17" s="19" customFormat="1" ht="13.5" customHeight="1">
      <c r="A14" s="21"/>
      <c r="B14" s="66" t="s">
        <v>24</v>
      </c>
      <c r="C14" s="68">
        <v>0</v>
      </c>
      <c r="D14" s="146">
        <v>823.16</v>
      </c>
      <c r="E14" s="68">
        <v>422.97</v>
      </c>
      <c r="F14" s="69">
        <f>SUM(C14+E14)</f>
        <v>422.97</v>
      </c>
      <c r="G14"/>
      <c r="H14"/>
      <c r="I14"/>
      <c r="J14"/>
      <c r="K14"/>
      <c r="L14"/>
      <c r="M14"/>
      <c r="N14"/>
      <c r="O14"/>
      <c r="P14"/>
      <c r="Q14"/>
    </row>
    <row r="15" spans="1:17" ht="7.5" customHeight="1">
      <c r="A15" s="21"/>
      <c r="B15" s="37"/>
      <c r="C15" s="68"/>
      <c r="D15" s="146"/>
      <c r="E15" s="68"/>
      <c r="F15" s="6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42" t="s">
        <v>61</v>
      </c>
      <c r="B16" s="143" t="s">
        <v>10</v>
      </c>
      <c r="C16" s="85">
        <f>SUM(C17)</f>
        <v>0</v>
      </c>
      <c r="D16" s="148">
        <f>SUM(D17)</f>
        <v>0</v>
      </c>
      <c r="E16" s="144">
        <f>SUM(E17)</f>
        <v>1.38</v>
      </c>
      <c r="F16" s="72">
        <f>SUM(F17)</f>
        <v>1.38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2.5" customHeight="1">
      <c r="A17" s="21"/>
      <c r="B17" s="22" t="s">
        <v>11</v>
      </c>
      <c r="C17" s="161">
        <f>SUM(C18)</f>
        <v>0</v>
      </c>
      <c r="D17" s="159">
        <f>SUM(D18)</f>
        <v>0</v>
      </c>
      <c r="E17" s="160">
        <f>SUM(E18)</f>
        <v>1.38</v>
      </c>
      <c r="F17" s="69">
        <f>SUM(D17:E17)</f>
        <v>1.38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21"/>
      <c r="B18" s="37" t="s">
        <v>62</v>
      </c>
      <c r="C18" s="68">
        <v>0</v>
      </c>
      <c r="D18" s="146">
        <v>0</v>
      </c>
      <c r="E18" s="145">
        <v>1.38</v>
      </c>
      <c r="F18" s="69">
        <f>SUM(D18:E18)</f>
        <v>1.38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7.5" customHeight="1">
      <c r="A19" s="21"/>
      <c r="B19" s="37"/>
      <c r="C19" s="68"/>
      <c r="D19" s="146"/>
      <c r="E19" s="145"/>
      <c r="F19" s="6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42" t="s">
        <v>63</v>
      </c>
      <c r="B20" s="143" t="s">
        <v>10</v>
      </c>
      <c r="C20" s="85">
        <f>SUM(C21)</f>
        <v>0</v>
      </c>
      <c r="D20" s="148">
        <f>SUM(D21)</f>
        <v>0</v>
      </c>
      <c r="E20" s="144">
        <f>SUM(E21)</f>
        <v>3.96</v>
      </c>
      <c r="F20" s="72">
        <f>SUM(F21)</f>
        <v>3.96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7" customHeight="1">
      <c r="A21" s="21"/>
      <c r="B21" s="22" t="s">
        <v>11</v>
      </c>
      <c r="C21" s="158">
        <f>SUM(C22:C23)</f>
        <v>0</v>
      </c>
      <c r="D21" s="159">
        <f>SUM(D22:D23)</f>
        <v>0</v>
      </c>
      <c r="E21" s="160">
        <f>SUM(E22:E23)</f>
        <v>3.96</v>
      </c>
      <c r="F21" s="69">
        <f>SUM(F22:F23)</f>
        <v>3.96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21"/>
      <c r="B22" s="37" t="s">
        <v>64</v>
      </c>
      <c r="C22" s="68">
        <v>0</v>
      </c>
      <c r="D22" s="146">
        <v>0</v>
      </c>
      <c r="E22" s="145">
        <v>3.8</v>
      </c>
      <c r="F22" s="69">
        <f>SUM(D22:E22)</f>
        <v>3.8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21"/>
      <c r="B23" s="37" t="s">
        <v>65</v>
      </c>
      <c r="C23" s="68">
        <v>0</v>
      </c>
      <c r="D23" s="146">
        <v>0</v>
      </c>
      <c r="E23" s="145">
        <v>0.16</v>
      </c>
      <c r="F23" s="69">
        <f>SUM(D23:E23)</f>
        <v>0.16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7.5" customHeight="1">
      <c r="A24" s="21"/>
      <c r="B24" s="37"/>
      <c r="C24" s="68"/>
      <c r="D24" s="146"/>
      <c r="E24" s="68"/>
      <c r="F24" s="14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57" t="s">
        <v>25</v>
      </c>
      <c r="B25" s="56" t="s">
        <v>10</v>
      </c>
      <c r="C25" s="59">
        <f>SUM(C26+C34)</f>
        <v>0</v>
      </c>
      <c r="D25" s="154">
        <f>SUM(D26+D34)</f>
        <v>21.46</v>
      </c>
      <c r="E25" s="59">
        <f>SUM(E26+E34)</f>
        <v>34.68</v>
      </c>
      <c r="F25" s="90">
        <f>SUM(F26+F34)</f>
        <v>56.14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5.5" customHeight="1">
      <c r="A26" s="21"/>
      <c r="B26" s="22" t="s">
        <v>11</v>
      </c>
      <c r="C26" s="64">
        <f>SUM(C27:C32)</f>
        <v>0</v>
      </c>
      <c r="D26" s="63">
        <f>SUM(D27:D32)</f>
        <v>6.46</v>
      </c>
      <c r="E26" s="64">
        <f>SUM(E27:E32)</f>
        <v>31.26</v>
      </c>
      <c r="F26" s="83">
        <f>SUM(F27:F32)</f>
        <v>37.72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6" s="3" customFormat="1" ht="13.5" customHeight="1">
      <c r="A27" s="152"/>
      <c r="B27" s="153" t="s">
        <v>70</v>
      </c>
      <c r="C27" s="81">
        <v>0</v>
      </c>
      <c r="D27" s="82">
        <v>0</v>
      </c>
      <c r="E27" s="81">
        <v>7.69</v>
      </c>
      <c r="F27" s="69">
        <f aca="true" t="shared" si="0" ref="F27:F32">SUM(D27:E27)</f>
        <v>7.69</v>
      </c>
    </row>
    <row r="28" spans="1:17" ht="13.5" customHeight="1">
      <c r="A28" s="21"/>
      <c r="B28" s="37" t="s">
        <v>69</v>
      </c>
      <c r="C28" s="68">
        <v>0</v>
      </c>
      <c r="D28" s="146">
        <v>0</v>
      </c>
      <c r="E28" s="68">
        <v>1.37</v>
      </c>
      <c r="F28" s="69">
        <f t="shared" si="0"/>
        <v>1.37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21"/>
      <c r="B29" s="37" t="s">
        <v>33</v>
      </c>
      <c r="C29" s="68">
        <v>0</v>
      </c>
      <c r="D29" s="149">
        <v>3.44</v>
      </c>
      <c r="E29" s="68">
        <v>0</v>
      </c>
      <c r="F29" s="69">
        <f t="shared" si="0"/>
        <v>3.44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3.5" customHeight="1">
      <c r="A30" s="21"/>
      <c r="B30" s="37" t="s">
        <v>66</v>
      </c>
      <c r="C30" s="68">
        <v>0</v>
      </c>
      <c r="D30" s="146">
        <v>0</v>
      </c>
      <c r="E30" s="68">
        <v>13.15</v>
      </c>
      <c r="F30" s="69">
        <f t="shared" si="0"/>
        <v>13.15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3.5" customHeight="1">
      <c r="A31" s="21"/>
      <c r="B31" s="37" t="s">
        <v>67</v>
      </c>
      <c r="C31" s="68">
        <v>0</v>
      </c>
      <c r="D31" s="146">
        <v>0</v>
      </c>
      <c r="E31" s="68">
        <v>7.1</v>
      </c>
      <c r="F31" s="69">
        <f t="shared" si="0"/>
        <v>7.1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21"/>
      <c r="B32" s="37" t="s">
        <v>28</v>
      </c>
      <c r="C32" s="68">
        <v>0</v>
      </c>
      <c r="D32" s="146">
        <v>3.02</v>
      </c>
      <c r="E32" s="68">
        <v>1.95</v>
      </c>
      <c r="F32" s="69">
        <f t="shared" si="0"/>
        <v>4.97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75" customHeight="1">
      <c r="A33" s="21"/>
      <c r="B33" s="66"/>
      <c r="C33" s="68"/>
      <c r="D33" s="146"/>
      <c r="E33" s="68"/>
      <c r="F33" s="7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1"/>
      <c r="B34" s="22" t="s">
        <v>12</v>
      </c>
      <c r="C34" s="64">
        <f>SUM(C35:C35)</f>
        <v>0</v>
      </c>
      <c r="D34" s="147">
        <f>SUM(D35:D35)</f>
        <v>15</v>
      </c>
      <c r="E34" s="64">
        <f>SUM(E35:E35)</f>
        <v>3.42</v>
      </c>
      <c r="F34" s="73">
        <f>SUM(D34:E34)</f>
        <v>18.42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1"/>
      <c r="B35" s="37" t="s">
        <v>30</v>
      </c>
      <c r="C35" s="68">
        <v>0</v>
      </c>
      <c r="D35" s="146">
        <v>15</v>
      </c>
      <c r="E35" s="68">
        <v>3.42</v>
      </c>
      <c r="F35" s="71">
        <f>SUM(D35:E35)</f>
        <v>18.42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7.5" customHeight="1">
      <c r="A36" s="37"/>
      <c r="B36" s="37"/>
      <c r="C36" s="68"/>
      <c r="D36" s="67"/>
      <c r="E36" s="68"/>
      <c r="F36" s="7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" customHeight="1">
      <c r="A37" s="57" t="s">
        <v>71</v>
      </c>
      <c r="B37" s="74" t="s">
        <v>10</v>
      </c>
      <c r="C37" s="84">
        <f aca="true" t="shared" si="1" ref="C37:E38">SUM(C38)</f>
        <v>0</v>
      </c>
      <c r="D37" s="157">
        <f t="shared" si="1"/>
        <v>0</v>
      </c>
      <c r="E37" s="144">
        <f t="shared" si="1"/>
        <v>28.81</v>
      </c>
      <c r="F37" s="75">
        <f>SUM(D37:E37)</f>
        <v>28.81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" customHeight="1">
      <c r="A38" s="76"/>
      <c r="B38" s="22" t="s">
        <v>11</v>
      </c>
      <c r="C38" s="158">
        <f t="shared" si="1"/>
        <v>0</v>
      </c>
      <c r="D38" s="161">
        <f t="shared" si="1"/>
        <v>0</v>
      </c>
      <c r="E38" s="158">
        <f t="shared" si="1"/>
        <v>28.81</v>
      </c>
      <c r="F38" s="73">
        <f>SUM(D38:E38)</f>
        <v>28.81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" customHeight="1">
      <c r="A39" s="76"/>
      <c r="B39" s="37" t="s">
        <v>72</v>
      </c>
      <c r="C39" s="81">
        <v>0</v>
      </c>
      <c r="D39" s="82">
        <v>0</v>
      </c>
      <c r="E39" s="81">
        <v>28.81</v>
      </c>
      <c r="F39" s="71">
        <f>SUM(D39:E39)</f>
        <v>28.81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7.5" customHeight="1">
      <c r="A40" s="21"/>
      <c r="B40" s="37"/>
      <c r="C40" s="68"/>
      <c r="D40" s="67"/>
      <c r="E40" s="68"/>
      <c r="F40" s="7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57" t="s">
        <v>26</v>
      </c>
      <c r="B41" s="74" t="s">
        <v>10</v>
      </c>
      <c r="C41" s="59">
        <f aca="true" t="shared" si="2" ref="C41:E42">SUM(C42)</f>
        <v>0</v>
      </c>
      <c r="D41" s="60">
        <f t="shared" si="2"/>
        <v>287</v>
      </c>
      <c r="E41" s="59">
        <f t="shared" si="2"/>
        <v>0</v>
      </c>
      <c r="F41" s="75">
        <f>SUM(D41:E41)</f>
        <v>287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76"/>
      <c r="B42" s="22" t="s">
        <v>12</v>
      </c>
      <c r="C42" s="64">
        <f t="shared" si="2"/>
        <v>0</v>
      </c>
      <c r="D42" s="86">
        <f t="shared" si="2"/>
        <v>287</v>
      </c>
      <c r="E42" s="64">
        <f t="shared" si="2"/>
        <v>0</v>
      </c>
      <c r="F42" s="73">
        <f>SUM(D42:E42)</f>
        <v>287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76"/>
      <c r="B43" s="37" t="s">
        <v>27</v>
      </c>
      <c r="C43" s="81">
        <v>0</v>
      </c>
      <c r="D43" s="150">
        <v>287</v>
      </c>
      <c r="E43" s="151">
        <v>0</v>
      </c>
      <c r="F43" s="71">
        <f>SUM(E43+D43)</f>
        <v>287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7.5" customHeight="1">
      <c r="A44" s="76"/>
      <c r="B44" s="37"/>
      <c r="C44" s="81"/>
      <c r="D44" s="155"/>
      <c r="E44" s="156"/>
      <c r="F44" s="7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57" t="s">
        <v>32</v>
      </c>
      <c r="B45" s="74" t="s">
        <v>10</v>
      </c>
      <c r="C45" s="84">
        <f>SUM(C46)</f>
        <v>0</v>
      </c>
      <c r="D45" s="157">
        <f>SUM(D46)</f>
        <v>11.43</v>
      </c>
      <c r="E45" s="144">
        <f>SUM(E46)</f>
        <v>0</v>
      </c>
      <c r="F45" s="75">
        <f>SUM(D45:E45)</f>
        <v>11.43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5.5">
      <c r="A46" s="76"/>
      <c r="B46" s="22" t="s">
        <v>11</v>
      </c>
      <c r="C46" s="158">
        <f>SUM(C47)</f>
        <v>0</v>
      </c>
      <c r="D46" s="161">
        <f>SUM(D47)</f>
        <v>11.43</v>
      </c>
      <c r="E46" s="158">
        <f>SUM(E46)</f>
        <v>0</v>
      </c>
      <c r="F46" s="73">
        <f>SUM(D46:E46)</f>
        <v>11.43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76"/>
      <c r="B47" s="37" t="s">
        <v>31</v>
      </c>
      <c r="C47" s="81">
        <v>0</v>
      </c>
      <c r="D47" s="82">
        <v>11.43</v>
      </c>
      <c r="E47" s="81">
        <v>0</v>
      </c>
      <c r="F47" s="71">
        <f>SUM(D47:E47)</f>
        <v>11.43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7.5" customHeight="1">
      <c r="A48" s="21"/>
      <c r="B48" s="37"/>
      <c r="C48" s="68"/>
      <c r="D48" s="67"/>
      <c r="E48" s="68"/>
      <c r="F48" s="7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6" ht="12.75">
      <c r="A49" s="133" t="s">
        <v>57</v>
      </c>
      <c r="B49" s="87" t="s">
        <v>10</v>
      </c>
      <c r="C49" s="88">
        <f>SUM(C50)</f>
        <v>0</v>
      </c>
      <c r="D49" s="89">
        <f>SUM(D50)</f>
        <v>0</v>
      </c>
      <c r="E49" s="90">
        <v>10</v>
      </c>
      <c r="F49" s="91">
        <v>10</v>
      </c>
    </row>
    <row r="50" spans="1:6" ht="12.75">
      <c r="A50" s="162"/>
      <c r="B50" s="92" t="s">
        <v>12</v>
      </c>
      <c r="C50" s="93">
        <v>0</v>
      </c>
      <c r="D50" s="94">
        <v>0</v>
      </c>
      <c r="E50" s="33">
        <v>10</v>
      </c>
      <c r="F50" s="33">
        <v>10</v>
      </c>
    </row>
    <row r="51" spans="1:6" ht="12.75">
      <c r="A51" s="163"/>
      <c r="B51" s="95" t="s">
        <v>34</v>
      </c>
      <c r="C51" s="79">
        <v>0</v>
      </c>
      <c r="D51" s="96">
        <v>0</v>
      </c>
      <c r="E51" s="48">
        <v>10</v>
      </c>
      <c r="F51" s="48">
        <v>10</v>
      </c>
    </row>
    <row r="52" spans="1:6" ht="12.75">
      <c r="A52" s="110"/>
      <c r="B52" s="97"/>
      <c r="C52" s="98"/>
      <c r="D52" s="99"/>
      <c r="E52" s="100"/>
      <c r="F52" s="101"/>
    </row>
    <row r="53" spans="1:6" ht="12.75">
      <c r="A53" s="134" t="s">
        <v>58</v>
      </c>
      <c r="B53" s="102" t="s">
        <v>10</v>
      </c>
      <c r="C53" s="103">
        <v>0</v>
      </c>
      <c r="D53" s="104">
        <v>0</v>
      </c>
      <c r="E53" s="105">
        <v>5.91</v>
      </c>
      <c r="F53" s="105">
        <v>5.91</v>
      </c>
    </row>
    <row r="54" spans="1:6" ht="25.5">
      <c r="A54" s="135"/>
      <c r="B54" s="22" t="s">
        <v>11</v>
      </c>
      <c r="C54" s="93">
        <v>0</v>
      </c>
      <c r="D54" s="94">
        <v>0</v>
      </c>
      <c r="E54" s="33">
        <v>5.91</v>
      </c>
      <c r="F54" s="33">
        <v>5.91</v>
      </c>
    </row>
    <row r="55" spans="1:6" ht="12.75" customHeight="1">
      <c r="A55" s="135"/>
      <c r="B55" s="106" t="s">
        <v>35</v>
      </c>
      <c r="C55" s="107">
        <v>0</v>
      </c>
      <c r="D55" s="108">
        <v>0</v>
      </c>
      <c r="E55" s="109">
        <v>3</v>
      </c>
      <c r="F55" s="109">
        <v>3</v>
      </c>
    </row>
    <row r="56" spans="1:6" ht="12.75">
      <c r="A56" s="135"/>
      <c r="B56" s="106" t="s">
        <v>36</v>
      </c>
      <c r="C56" s="79">
        <v>0</v>
      </c>
      <c r="D56" s="96">
        <v>0</v>
      </c>
      <c r="E56" s="48">
        <v>2.58</v>
      </c>
      <c r="F56" s="48">
        <v>2.58</v>
      </c>
    </row>
    <row r="57" spans="1:6" ht="12.75">
      <c r="A57" s="135"/>
      <c r="B57" s="106" t="s">
        <v>37</v>
      </c>
      <c r="C57" s="79">
        <v>0</v>
      </c>
      <c r="D57" s="96">
        <v>0</v>
      </c>
      <c r="E57" s="48">
        <v>0.33</v>
      </c>
      <c r="F57" s="48">
        <v>0.33</v>
      </c>
    </row>
    <row r="58" spans="1:6" ht="12.75">
      <c r="A58" s="135"/>
      <c r="B58" s="110"/>
      <c r="C58" s="111"/>
      <c r="D58" s="112"/>
      <c r="E58" s="113"/>
      <c r="F58" s="114"/>
    </row>
    <row r="59" spans="1:6" ht="12.75">
      <c r="A59" s="136" t="s">
        <v>13</v>
      </c>
      <c r="B59" s="20" t="s">
        <v>10</v>
      </c>
      <c r="C59" s="29">
        <v>0</v>
      </c>
      <c r="D59" s="30">
        <v>35.82</v>
      </c>
      <c r="E59" s="45">
        <v>193.8</v>
      </c>
      <c r="F59" s="39">
        <f>SUM(D59:E59)</f>
        <v>229.62</v>
      </c>
    </row>
    <row r="60" spans="1:6" ht="25.5">
      <c r="A60" s="137"/>
      <c r="B60" s="22" t="s">
        <v>11</v>
      </c>
      <c r="C60" s="31">
        <v>0</v>
      </c>
      <c r="D60" s="32">
        <v>35.82</v>
      </c>
      <c r="E60" s="47">
        <v>102.25</v>
      </c>
      <c r="F60" s="33">
        <v>138.07</v>
      </c>
    </row>
    <row r="61" spans="1:6" ht="12.75">
      <c r="A61" s="137"/>
      <c r="B61" s="115" t="s">
        <v>38</v>
      </c>
      <c r="C61" s="27">
        <v>0</v>
      </c>
      <c r="D61" s="26">
        <v>0</v>
      </c>
      <c r="E61" s="48">
        <v>21.48</v>
      </c>
      <c r="F61" s="109">
        <v>21.48</v>
      </c>
    </row>
    <row r="62" spans="1:6" ht="12.75">
      <c r="A62" s="137"/>
      <c r="B62" s="116" t="s">
        <v>19</v>
      </c>
      <c r="C62" s="27">
        <v>0</v>
      </c>
      <c r="D62" s="26">
        <v>9.76</v>
      </c>
      <c r="E62" s="48">
        <v>37.37</v>
      </c>
      <c r="F62" s="109">
        <v>47.13</v>
      </c>
    </row>
    <row r="63" spans="1:6" ht="12" customHeight="1">
      <c r="A63" s="137"/>
      <c r="B63" s="117" t="s">
        <v>39</v>
      </c>
      <c r="C63" s="27">
        <v>0</v>
      </c>
      <c r="D63" s="26">
        <v>0</v>
      </c>
      <c r="E63" s="48">
        <v>29.19</v>
      </c>
      <c r="F63" s="109">
        <v>29.19</v>
      </c>
    </row>
    <row r="64" spans="1:6" ht="12.75">
      <c r="A64" s="137"/>
      <c r="B64" s="117" t="s">
        <v>20</v>
      </c>
      <c r="C64" s="27">
        <v>0</v>
      </c>
      <c r="D64" s="26">
        <v>16.04</v>
      </c>
      <c r="E64" s="48">
        <v>1.74</v>
      </c>
      <c r="F64" s="109">
        <v>17.78</v>
      </c>
    </row>
    <row r="65" spans="1:6" ht="12.75">
      <c r="A65" s="137"/>
      <c r="B65" s="54" t="s">
        <v>40</v>
      </c>
      <c r="C65" s="27">
        <v>0</v>
      </c>
      <c r="D65" s="26">
        <v>0</v>
      </c>
      <c r="E65" s="48">
        <v>2.25</v>
      </c>
      <c r="F65" s="109">
        <v>2.25</v>
      </c>
    </row>
    <row r="66" spans="1:6" ht="12.75">
      <c r="A66" s="137"/>
      <c r="B66" s="117" t="s">
        <v>41</v>
      </c>
      <c r="C66" s="27">
        <v>0</v>
      </c>
      <c r="D66" s="26">
        <v>0</v>
      </c>
      <c r="E66" s="48">
        <v>4.66</v>
      </c>
      <c r="F66" s="109">
        <v>4.66</v>
      </c>
    </row>
    <row r="67" spans="1:6" ht="12.75">
      <c r="A67" s="137"/>
      <c r="B67" s="117" t="s">
        <v>42</v>
      </c>
      <c r="C67" s="27">
        <v>0</v>
      </c>
      <c r="D67" s="26">
        <v>0</v>
      </c>
      <c r="E67" s="48">
        <v>5.56</v>
      </c>
      <c r="F67" s="109">
        <v>5.56</v>
      </c>
    </row>
    <row r="68" spans="1:6" ht="12.75">
      <c r="A68" s="137"/>
      <c r="B68" s="117" t="s">
        <v>43</v>
      </c>
      <c r="C68" s="27">
        <v>0</v>
      </c>
      <c r="D68" s="26">
        <v>10.02</v>
      </c>
      <c r="E68" s="48">
        <v>0</v>
      </c>
      <c r="F68" s="109">
        <v>10.02</v>
      </c>
    </row>
    <row r="69" spans="1:6" ht="12.75">
      <c r="A69" s="137"/>
      <c r="B69" s="35"/>
      <c r="C69" s="27"/>
      <c r="D69" s="26"/>
      <c r="E69" s="48"/>
      <c r="F69" s="36"/>
    </row>
    <row r="70" spans="1:6" ht="12.75">
      <c r="A70" s="138"/>
      <c r="B70" s="22" t="s">
        <v>12</v>
      </c>
      <c r="C70" s="24">
        <v>0</v>
      </c>
      <c r="D70" s="23">
        <v>0</v>
      </c>
      <c r="E70" s="80">
        <v>91.55</v>
      </c>
      <c r="F70" s="33">
        <v>91.55</v>
      </c>
    </row>
    <row r="71" spans="1:6" ht="12.75">
      <c r="A71" s="138"/>
      <c r="B71" s="115" t="s">
        <v>38</v>
      </c>
      <c r="C71" s="40">
        <v>0</v>
      </c>
      <c r="D71" s="41">
        <v>0</v>
      </c>
      <c r="E71" s="118">
        <v>7.78</v>
      </c>
      <c r="F71" s="109">
        <v>7.78</v>
      </c>
    </row>
    <row r="72" spans="1:6" ht="12.75">
      <c r="A72" s="138"/>
      <c r="B72" s="116" t="s">
        <v>19</v>
      </c>
      <c r="C72" s="40">
        <v>0</v>
      </c>
      <c r="D72" s="41">
        <v>0</v>
      </c>
      <c r="E72" s="118">
        <v>2.9</v>
      </c>
      <c r="F72" s="109">
        <v>2.9</v>
      </c>
    </row>
    <row r="73" spans="1:6" ht="12.75">
      <c r="A73" s="138"/>
      <c r="B73" s="53" t="s">
        <v>39</v>
      </c>
      <c r="C73" s="27">
        <v>0</v>
      </c>
      <c r="D73" s="26">
        <v>0</v>
      </c>
      <c r="E73" s="109">
        <v>76.2</v>
      </c>
      <c r="F73" s="109">
        <v>76.2</v>
      </c>
    </row>
    <row r="74" spans="1:6" ht="12.75">
      <c r="A74" s="138"/>
      <c r="B74" s="117" t="s">
        <v>41</v>
      </c>
      <c r="C74" s="27">
        <v>0</v>
      </c>
      <c r="D74" s="26">
        <v>0</v>
      </c>
      <c r="E74" s="48">
        <v>0.5</v>
      </c>
      <c r="F74" s="118">
        <v>0.5</v>
      </c>
    </row>
    <row r="75" spans="1:6" ht="12.75">
      <c r="A75" s="138"/>
      <c r="B75" s="117" t="s">
        <v>42</v>
      </c>
      <c r="C75" s="27">
        <v>0</v>
      </c>
      <c r="D75" s="26">
        <v>0</v>
      </c>
      <c r="E75" s="48">
        <v>4.17</v>
      </c>
      <c r="F75" s="118">
        <v>4.17</v>
      </c>
    </row>
    <row r="76" spans="1:6" ht="12.75">
      <c r="A76" s="139"/>
      <c r="B76" s="38"/>
      <c r="C76" s="27"/>
      <c r="D76" s="26"/>
      <c r="E76" s="48"/>
      <c r="F76" s="36"/>
    </row>
    <row r="77" spans="1:6" ht="12.75">
      <c r="A77" s="136" t="s">
        <v>14</v>
      </c>
      <c r="B77" s="20" t="s">
        <v>10</v>
      </c>
      <c r="C77" s="29">
        <v>0</v>
      </c>
      <c r="D77" s="30">
        <f>SUM(D78+D92)</f>
        <v>16.59</v>
      </c>
      <c r="E77" s="45">
        <f>SUM(E78+E92)</f>
        <v>407.95</v>
      </c>
      <c r="F77" s="39">
        <f>SUM(F78+F92)</f>
        <v>424.54</v>
      </c>
    </row>
    <row r="78" spans="1:6" ht="25.5">
      <c r="A78" s="137"/>
      <c r="B78" s="22" t="s">
        <v>11</v>
      </c>
      <c r="C78" s="31">
        <v>0</v>
      </c>
      <c r="D78" s="32">
        <v>11.59</v>
      </c>
      <c r="E78" s="47">
        <v>276.52</v>
      </c>
      <c r="F78" s="33">
        <v>288.11</v>
      </c>
    </row>
    <row r="79" spans="1:6" ht="12.75">
      <c r="A79" s="137"/>
      <c r="B79" s="106" t="s">
        <v>44</v>
      </c>
      <c r="C79" s="119">
        <v>0</v>
      </c>
      <c r="D79" s="120">
        <v>0</v>
      </c>
      <c r="E79" s="109">
        <v>75.54</v>
      </c>
      <c r="F79" s="109">
        <v>75.54</v>
      </c>
    </row>
    <row r="80" spans="1:6" ht="12.75">
      <c r="A80" s="137"/>
      <c r="B80" s="53" t="s">
        <v>45</v>
      </c>
      <c r="C80" s="27">
        <v>0</v>
      </c>
      <c r="D80" s="26">
        <v>0</v>
      </c>
      <c r="E80" s="36">
        <v>5.45</v>
      </c>
      <c r="F80" s="36">
        <v>5.45</v>
      </c>
    </row>
    <row r="81" spans="1:6" ht="12.75">
      <c r="A81" s="137"/>
      <c r="B81" s="53" t="s">
        <v>21</v>
      </c>
      <c r="C81" s="27">
        <v>0</v>
      </c>
      <c r="D81" s="26">
        <v>0</v>
      </c>
      <c r="E81" s="36">
        <v>0.3</v>
      </c>
      <c r="F81" s="36">
        <v>0.3</v>
      </c>
    </row>
    <row r="82" spans="1:6" ht="12.75">
      <c r="A82" s="137"/>
      <c r="B82" s="54" t="s">
        <v>46</v>
      </c>
      <c r="C82" s="27">
        <v>0</v>
      </c>
      <c r="D82" s="26">
        <v>0</v>
      </c>
      <c r="E82" s="36">
        <v>4.23</v>
      </c>
      <c r="F82" s="36">
        <v>4.23</v>
      </c>
    </row>
    <row r="83" spans="1:6" ht="12.75">
      <c r="A83" s="137"/>
      <c r="B83" s="106" t="s">
        <v>47</v>
      </c>
      <c r="C83" s="27">
        <v>0</v>
      </c>
      <c r="D83" s="26">
        <v>0</v>
      </c>
      <c r="E83" s="36">
        <v>1.81</v>
      </c>
      <c r="F83" s="36">
        <v>1.81</v>
      </c>
    </row>
    <row r="84" spans="1:6" ht="12.75">
      <c r="A84" s="137"/>
      <c r="B84" s="121" t="s">
        <v>22</v>
      </c>
      <c r="C84" s="27">
        <v>0</v>
      </c>
      <c r="D84" s="26">
        <v>11.59</v>
      </c>
      <c r="E84" s="36">
        <v>3.48</v>
      </c>
      <c r="F84" s="36">
        <v>15.07</v>
      </c>
    </row>
    <row r="85" spans="1:6" ht="12.75">
      <c r="A85" s="137"/>
      <c r="B85" s="122" t="s">
        <v>48</v>
      </c>
      <c r="C85" s="27">
        <v>0</v>
      </c>
      <c r="D85" s="26">
        <v>0</v>
      </c>
      <c r="E85" s="36">
        <v>77.89</v>
      </c>
      <c r="F85" s="36">
        <v>77.89</v>
      </c>
    </row>
    <row r="86" spans="1:6" ht="12.75">
      <c r="A86" s="138"/>
      <c r="B86" s="53" t="s">
        <v>49</v>
      </c>
      <c r="C86" s="27">
        <v>0</v>
      </c>
      <c r="D86" s="26">
        <v>0</v>
      </c>
      <c r="E86" s="36">
        <v>12.56</v>
      </c>
      <c r="F86" s="36">
        <v>12.56</v>
      </c>
    </row>
    <row r="87" spans="1:6" ht="12.75">
      <c r="A87" s="137"/>
      <c r="B87" s="53" t="s">
        <v>50</v>
      </c>
      <c r="C87" s="27">
        <v>0</v>
      </c>
      <c r="D87" s="26">
        <v>0</v>
      </c>
      <c r="E87" s="36">
        <v>3.6</v>
      </c>
      <c r="F87" s="36">
        <v>3.6</v>
      </c>
    </row>
    <row r="88" spans="1:6" ht="12.75">
      <c r="A88" s="137"/>
      <c r="B88" s="106" t="s">
        <v>51</v>
      </c>
      <c r="C88" s="27">
        <v>0</v>
      </c>
      <c r="D88" s="26">
        <v>0</v>
      </c>
      <c r="E88" s="36">
        <v>12.42</v>
      </c>
      <c r="F88" s="36">
        <v>12.42</v>
      </c>
    </row>
    <row r="89" spans="1:6" ht="12.75">
      <c r="A89" s="137"/>
      <c r="B89" s="106" t="s">
        <v>52</v>
      </c>
      <c r="C89" s="27">
        <v>0</v>
      </c>
      <c r="D89" s="26">
        <v>0</v>
      </c>
      <c r="E89" s="36">
        <v>51.54</v>
      </c>
      <c r="F89" s="36">
        <v>51.54</v>
      </c>
    </row>
    <row r="90" spans="1:6" ht="12.75">
      <c r="A90" s="137"/>
      <c r="B90" s="106" t="s">
        <v>53</v>
      </c>
      <c r="C90" s="27">
        <v>0</v>
      </c>
      <c r="D90" s="26">
        <v>0</v>
      </c>
      <c r="E90" s="36">
        <v>27.7</v>
      </c>
      <c r="F90" s="36">
        <v>27.7</v>
      </c>
    </row>
    <row r="91" spans="1:6" ht="12.75">
      <c r="A91" s="137"/>
      <c r="B91" s="123"/>
      <c r="C91" s="27"/>
      <c r="D91" s="26"/>
      <c r="E91" s="36"/>
      <c r="F91" s="28"/>
    </row>
    <row r="92" spans="1:6" ht="12.75">
      <c r="A92" s="137"/>
      <c r="B92" s="22" t="s">
        <v>12</v>
      </c>
      <c r="C92" s="24">
        <v>0</v>
      </c>
      <c r="D92" s="23">
        <v>5</v>
      </c>
      <c r="E92" s="80">
        <v>131.43</v>
      </c>
      <c r="F92" s="25">
        <v>136.43</v>
      </c>
    </row>
    <row r="93" spans="1:6" ht="12.75">
      <c r="A93" s="137"/>
      <c r="B93" s="53" t="s">
        <v>45</v>
      </c>
      <c r="C93" s="40">
        <v>0</v>
      </c>
      <c r="D93" s="41">
        <v>0</v>
      </c>
      <c r="E93" s="36">
        <v>6.93</v>
      </c>
      <c r="F93" s="36">
        <v>6.93</v>
      </c>
    </row>
    <row r="94" spans="1:6" ht="12.75">
      <c r="A94" s="137"/>
      <c r="B94" s="124" t="s">
        <v>54</v>
      </c>
      <c r="C94" s="40">
        <v>0</v>
      </c>
      <c r="D94" s="41">
        <v>0</v>
      </c>
      <c r="E94" s="36">
        <v>12</v>
      </c>
      <c r="F94" s="36">
        <v>12</v>
      </c>
    </row>
    <row r="95" spans="1:6" ht="12.75">
      <c r="A95" s="137"/>
      <c r="B95" s="106" t="s">
        <v>21</v>
      </c>
      <c r="C95" s="40">
        <v>0</v>
      </c>
      <c r="D95" s="41">
        <v>5</v>
      </c>
      <c r="E95" s="36">
        <v>0</v>
      </c>
      <c r="F95" s="36">
        <v>5</v>
      </c>
    </row>
    <row r="96" spans="1:6" ht="12.75">
      <c r="A96" s="137"/>
      <c r="B96" s="54" t="s">
        <v>46</v>
      </c>
      <c r="C96" s="40">
        <v>0</v>
      </c>
      <c r="D96" s="41">
        <v>0</v>
      </c>
      <c r="E96" s="36">
        <v>34.55</v>
      </c>
      <c r="F96" s="36">
        <v>34.55</v>
      </c>
    </row>
    <row r="97" spans="1:6" ht="12.75">
      <c r="A97" s="137"/>
      <c r="B97" s="53" t="s">
        <v>49</v>
      </c>
      <c r="C97" s="40">
        <v>0</v>
      </c>
      <c r="D97" s="41">
        <v>0</v>
      </c>
      <c r="E97" s="36">
        <v>61.84</v>
      </c>
      <c r="F97" s="36">
        <v>61.84</v>
      </c>
    </row>
    <row r="98" spans="1:6" ht="12.75">
      <c r="A98" s="137"/>
      <c r="B98" s="53" t="s">
        <v>50</v>
      </c>
      <c r="C98" s="40">
        <v>0</v>
      </c>
      <c r="D98" s="41">
        <v>0</v>
      </c>
      <c r="E98" s="36">
        <v>16.11</v>
      </c>
      <c r="F98" s="36">
        <v>16.11</v>
      </c>
    </row>
    <row r="99" spans="1:6" ht="12.75">
      <c r="A99" s="137"/>
      <c r="B99" s="125"/>
      <c r="C99" s="40"/>
      <c r="D99" s="41"/>
      <c r="E99" s="48"/>
      <c r="F99" s="48"/>
    </row>
    <row r="100" spans="1:6" ht="12.75">
      <c r="A100" s="140" t="s">
        <v>59</v>
      </c>
      <c r="B100" s="126" t="s">
        <v>10</v>
      </c>
      <c r="C100" s="103">
        <v>0</v>
      </c>
      <c r="D100" s="104">
        <v>0</v>
      </c>
      <c r="E100" s="127">
        <v>2</v>
      </c>
      <c r="F100" s="105">
        <v>2</v>
      </c>
    </row>
    <row r="101" spans="1:6" ht="12.75">
      <c r="A101" s="137"/>
      <c r="B101" s="22" t="s">
        <v>12</v>
      </c>
      <c r="C101" s="128">
        <v>0</v>
      </c>
      <c r="D101" s="129">
        <v>0</v>
      </c>
      <c r="E101" s="80">
        <v>2</v>
      </c>
      <c r="F101" s="25">
        <v>2</v>
      </c>
    </row>
    <row r="102" spans="1:6" ht="12.75">
      <c r="A102" s="137"/>
      <c r="B102" s="106" t="s">
        <v>55</v>
      </c>
      <c r="C102" s="40">
        <v>0</v>
      </c>
      <c r="D102" s="41">
        <v>0</v>
      </c>
      <c r="E102" s="48">
        <v>2</v>
      </c>
      <c r="F102" s="48">
        <v>2</v>
      </c>
    </row>
    <row r="103" spans="1:6" ht="12.75">
      <c r="A103" s="137"/>
      <c r="B103" s="123"/>
      <c r="C103" s="27"/>
      <c r="D103" s="26"/>
      <c r="E103" s="36"/>
      <c r="F103" s="28"/>
    </row>
    <row r="104" spans="1:6" ht="12.75">
      <c r="A104" s="136" t="s">
        <v>60</v>
      </c>
      <c r="B104" s="42" t="s">
        <v>10</v>
      </c>
      <c r="C104" s="29">
        <v>0</v>
      </c>
      <c r="D104" s="30">
        <f>SUM(D105:D105)</f>
        <v>0</v>
      </c>
      <c r="E104" s="45">
        <f>SUM(E105:E105)</f>
        <v>21.1</v>
      </c>
      <c r="F104" s="39">
        <f>SUM(F105:F105)</f>
        <v>21.1</v>
      </c>
    </row>
    <row r="105" spans="1:6" ht="12.75">
      <c r="A105" s="137"/>
      <c r="B105" s="22" t="s">
        <v>12</v>
      </c>
      <c r="C105" s="31">
        <v>0</v>
      </c>
      <c r="D105" s="43">
        <v>0</v>
      </c>
      <c r="E105" s="46">
        <f>SUM(E106:E106)</f>
        <v>21.1</v>
      </c>
      <c r="F105" s="44">
        <f>SUM(D105:E105)</f>
        <v>21.1</v>
      </c>
    </row>
    <row r="106" spans="1:6" ht="12.75">
      <c r="A106" s="137"/>
      <c r="B106" s="130" t="s">
        <v>56</v>
      </c>
      <c r="C106" s="27">
        <v>0</v>
      </c>
      <c r="D106" s="34">
        <v>0</v>
      </c>
      <c r="E106" s="48">
        <v>21.1</v>
      </c>
      <c r="F106" s="48">
        <v>21.1</v>
      </c>
    </row>
    <row r="107" spans="1:6" ht="12.75">
      <c r="A107" s="137"/>
      <c r="B107" s="131"/>
      <c r="C107" s="27"/>
      <c r="D107" s="34"/>
      <c r="E107" s="48"/>
      <c r="F107" s="48"/>
    </row>
    <row r="108" spans="1:6" ht="12.75">
      <c r="A108" s="136" t="s">
        <v>15</v>
      </c>
      <c r="B108" s="42" t="s">
        <v>10</v>
      </c>
      <c r="C108" s="29">
        <v>0</v>
      </c>
      <c r="D108" s="30">
        <f>SUM(D109)</f>
        <v>0.5</v>
      </c>
      <c r="E108" s="45">
        <v>0</v>
      </c>
      <c r="F108" s="39">
        <v>0.5</v>
      </c>
    </row>
    <row r="109" spans="1:6" ht="25.5">
      <c r="A109" s="137"/>
      <c r="B109" s="22" t="s">
        <v>11</v>
      </c>
      <c r="C109" s="31">
        <v>0</v>
      </c>
      <c r="D109" s="43">
        <v>0.5</v>
      </c>
      <c r="E109" s="46">
        <v>0</v>
      </c>
      <c r="F109" s="44">
        <v>0.5</v>
      </c>
    </row>
    <row r="110" spans="1:6" ht="12.75">
      <c r="A110" s="137"/>
      <c r="B110" s="55" t="s">
        <v>18</v>
      </c>
      <c r="C110" s="27">
        <v>0</v>
      </c>
      <c r="D110" s="34">
        <v>0.5</v>
      </c>
      <c r="E110" s="77">
        <v>0</v>
      </c>
      <c r="F110" s="77">
        <v>0.5</v>
      </c>
    </row>
    <row r="111" spans="1:6" ht="7.5" customHeight="1" thickBot="1">
      <c r="A111" s="137"/>
      <c r="B111" s="131"/>
      <c r="C111" s="27"/>
      <c r="D111" s="34"/>
      <c r="E111" s="48"/>
      <c r="F111" s="48"/>
    </row>
    <row r="112" spans="1:9" ht="13.5" thickBot="1">
      <c r="A112" s="132" t="s">
        <v>16</v>
      </c>
      <c r="B112" s="132"/>
      <c r="C112" s="49">
        <f>SUM(C10+C16+C20+C25+C41+C45+C49+C53+C59+C77+C100+C104+C108)</f>
        <v>0</v>
      </c>
      <c r="D112" s="50">
        <f>SUM(D10+D16+D20+D25+D41+D45+D49+D53+D59+D77+D100+D104+D108+D37)</f>
        <v>1551.1699999999998</v>
      </c>
      <c r="E112" s="49">
        <f>SUM(E10+E16+E20+E25+E41+E49+E53+E59+E77+E100+E104+E108+E37)</f>
        <v>1286.59</v>
      </c>
      <c r="F112" s="51">
        <f>SUM(D112:E112)</f>
        <v>2837.7599999999998</v>
      </c>
      <c r="I112" s="52"/>
    </row>
  </sheetData>
  <mergeCells count="6">
    <mergeCell ref="E1:F1"/>
    <mergeCell ref="A3:F3"/>
    <mergeCell ref="A7:A8"/>
    <mergeCell ref="C7:D7"/>
    <mergeCell ref="E7:E8"/>
    <mergeCell ref="F7:F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2010-12-03T08:38:24Z</cp:lastPrinted>
  <dcterms:created xsi:type="dcterms:W3CDTF">2009-07-08T12:34:24Z</dcterms:created>
  <dcterms:modified xsi:type="dcterms:W3CDTF">2010-12-03T08:38:27Z</dcterms:modified>
  <cp:category/>
  <cp:version/>
  <cp:contentType/>
  <cp:contentStatus/>
</cp:coreProperties>
</file>