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RK-38-2010-84, př. 2a   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<sst xmlns="http://schemas.openxmlformats.org/spreadsheetml/2006/main" count="50" uniqueCount="48">
  <si>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</si>
  <si>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</si>
  <si>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</si>
  <si>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</si>
  <si>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</si>
  <si>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</si>
  <si>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</si>
  <si>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</si>
  <si>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</si>
  <si>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</si>
  <si>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</si>
  <si>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Královehradecký</t>
  </si>
  <si>
    <t>Moravskoslezský</t>
  </si>
  <si>
    <t>Zlínský</t>
  </si>
  <si>
    <t>Kraj</t>
  </si>
  <si>
    <t>Počet obyvatel</t>
  </si>
  <si>
    <t>Česká republika</t>
  </si>
  <si>
    <t>Pořadí</t>
  </si>
  <si>
    <t>dle indexu</t>
  </si>
  <si>
    <t>15 34</t>
  </si>
  <si>
    <t>2009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</si>
  <si>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</si>
  <si>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</si>
  <si>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</si>
  <si>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</si>
  <si>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</si>
  <si>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</si>
  <si>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</si>
  <si>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</si>
  <si>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</si>
  <si>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</si>
  <si>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</si>
  <si>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</si>
  <si>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</si>
  <si>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</si>
  <si>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Tabulka č. 1 - Kriminalita v ČR podle krajů</t>
  </si>
  <si>
    <t>Zdroj: ČSÚ a Policie ČR</t>
  </si>
  <si>
    <t xml:space="preserve">2009 </t>
  </si>
  <si>
    <t>2010*</t>
  </si>
  <si>
    <t>2010**</t>
  </si>
  <si>
    <t>* údaje o počtu obyvatel k 1. 1. 2010</t>
  </si>
  <si>
    <t>** údaje o počtu trestných činů k 30. 9. 2010</t>
  </si>
  <si>
    <t>Počet trestných činů</t>
  </si>
  <si>
    <t>Absolutně</t>
  </si>
  <si>
    <t>V přepočtu na 10tis. Obyvatel</t>
  </si>
  <si>
    <t>Vývoj kriminality  v kraji Vysočina od roku 2007 a v roce 2010</t>
  </si>
  <si>
    <t>RK-38-2010-84, př. 2a</t>
  </si>
  <si>
    <t>Počet stran: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</si>
</sst>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64" fontId="0" fillId="0" borderId="7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/>
    </xf>
    <xf numFmtId="3" fontId="4" fillId="0" borderId="9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0" xfId="0" applyFont="1" applyAlignment="1">
      <alignment/>
    </xf>
    <xf numFmtId="164" fontId="0" fillId="0" borderId="2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23" xfId="0" applyNumberFormat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9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8" fillId="0" borderId="0" xfId="0" applyNumberFormat="1" applyFont="1" applyAlignment="1">
      <alignment/>
    </xf>
    <xf numFmtId="0" fontId="0" fillId="0" borderId="28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9" xfId="0" applyFill="1" applyBorder="1" applyAlignment="1">
      <alignment horizontal="center"/>
    </xf>
    <xf numFmtId="0" fontId="4" fillId="0" borderId="3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3" fontId="4" fillId="0" borderId="33" xfId="0" applyNumberFormat="1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165" fontId="3" fillId="0" borderId="2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165" fontId="3" fillId="0" borderId="36" xfId="0" applyNumberFormat="1" applyFont="1" applyBorder="1" applyAlignment="1">
      <alignment horizontal="center" vertical="top" wrapText="1"/>
    </xf>
    <xf numFmtId="165" fontId="3" fillId="0" borderId="8" xfId="0" applyNumberFormat="1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23" xfId="0" applyNumberFormat="1" applyFont="1" applyBorder="1" applyAlignment="1">
      <alignment horizontal="center" vertical="top" wrapText="1"/>
    </xf>
    <xf numFmtId="165" fontId="3" fillId="0" borderId="35" xfId="0" applyNumberFormat="1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horizontal="center" vertical="top" wrapText="1"/>
    </xf>
    <xf numFmtId="165" fontId="3" fillId="0" borderId="37" xfId="0" applyNumberFormat="1" applyFont="1" applyBorder="1" applyAlignment="1">
      <alignment horizontal="center" vertical="top" wrapText="1"/>
    </xf>
    <xf numFmtId="165" fontId="3" fillId="0" borderId="38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4" fillId="0" borderId="40" xfId="0" applyNumberFormat="1" applyFont="1" applyBorder="1" applyAlignment="1">
      <alignment horizontal="center" vertical="top" wrapText="1"/>
    </xf>
    <xf numFmtId="165" fontId="3" fillId="0" borderId="33" xfId="0" applyNumberFormat="1" applyFont="1" applyBorder="1" applyAlignment="1">
      <alignment horizontal="center" vertical="top" wrapText="1"/>
    </xf>
    <xf numFmtId="165" fontId="4" fillId="0" borderId="14" xfId="0" applyNumberFormat="1" applyFont="1" applyBorder="1" applyAlignment="1">
      <alignment horizontal="center" vertical="top" wrapText="1"/>
    </xf>
    <xf numFmtId="165" fontId="3" fillId="0" borderId="34" xfId="0" applyNumberFormat="1" applyFont="1" applyBorder="1" applyAlignment="1">
      <alignment horizontal="center" vertical="top" wrapText="1"/>
    </xf>
    <xf numFmtId="165" fontId="4" fillId="0" borderId="41" xfId="0" applyNumberFormat="1" applyFont="1" applyBorder="1" applyAlignment="1">
      <alignment horizontal="center" vertical="top" wrapText="1"/>
    </xf>
    <xf numFmtId="165" fontId="4" fillId="0" borderId="1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18.25390625" style="0" customWidth="1"/>
    <col min="2" max="5" width="10.375" style="0" customWidth="1"/>
    <col min="6" max="7" width="7.25390625" style="0" customWidth="1"/>
    <col min="8" max="9" width="7.75390625" style="0" customWidth="1"/>
    <col min="10" max="11" width="6.75390625" style="0" customWidth="1"/>
    <col min="12" max="13" width="7.875" style="0" customWidth="1"/>
    <col min="15" max="15" width="2.125" style="0" customWidth="1"/>
    <col min="16" max="16" width="19.75390625" style="0" customWidth="1"/>
    <col min="17" max="17" width="6.875" style="0" customWidth="1"/>
    <col min="18" max="28" width="6.75390625" style="0" customWidth="1"/>
  </cols>
  <sheetData>
    <row r="1" spans="11:14" ht="12.75">
      <c r="K1" s="81" t="s">
        <v>46</v>
      </c>
      <c r="L1" s="81"/>
      <c r="M1" s="81"/>
      <c r="N1" s="81"/>
    </row>
    <row r="2" spans="11:14" ht="12.75">
      <c r="K2" s="81" t="s">
        <v>47</v>
      </c>
      <c r="L2" s="81"/>
      <c r="M2" s="81"/>
      <c r="N2" s="81"/>
    </row>
    <row r="3" spans="1:5" ht="12.75">
      <c r="A3" s="95" t="s">
        <v>45</v>
      </c>
      <c r="B3" s="95"/>
      <c r="C3" s="95"/>
      <c r="D3" s="94"/>
      <c r="E3" s="94"/>
    </row>
    <row r="4" spans="1:28" ht="13.5" thickBot="1">
      <c r="A4" t="s">
        <v>35</v>
      </c>
      <c r="P4" s="22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ht="12.75">
      <c r="A5" s="1"/>
      <c r="B5" s="82" t="s">
        <v>15</v>
      </c>
      <c r="C5" s="83"/>
      <c r="D5" s="83"/>
      <c r="E5" s="83"/>
      <c r="F5" s="82" t="s">
        <v>42</v>
      </c>
      <c r="G5" s="83"/>
      <c r="H5" s="83"/>
      <c r="I5" s="83"/>
      <c r="J5" s="91"/>
      <c r="K5" s="91"/>
      <c r="L5" s="91"/>
      <c r="M5" s="92"/>
      <c r="N5" s="21" t="s">
        <v>17</v>
      </c>
      <c r="P5" s="22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</row>
    <row r="6" spans="1:28" ht="12.75">
      <c r="A6" s="2"/>
      <c r="B6" s="84"/>
      <c r="C6" s="85"/>
      <c r="D6" s="85"/>
      <c r="E6" s="85"/>
      <c r="F6" s="86" t="s">
        <v>43</v>
      </c>
      <c r="G6" s="87"/>
      <c r="H6" s="87"/>
      <c r="I6" s="88"/>
      <c r="J6" s="89" t="s">
        <v>44</v>
      </c>
      <c r="K6" s="87"/>
      <c r="L6" s="87"/>
      <c r="M6" s="90"/>
      <c r="N6" s="23">
        <v>2009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3.5" thickBot="1">
      <c r="A7" s="3" t="s">
        <v>14</v>
      </c>
      <c r="B7" s="43">
        <v>2007</v>
      </c>
      <c r="C7" s="40">
        <v>2008</v>
      </c>
      <c r="D7" s="41" t="s">
        <v>37</v>
      </c>
      <c r="E7" s="38" t="s">
        <v>38</v>
      </c>
      <c r="F7" s="55">
        <v>2007</v>
      </c>
      <c r="G7" s="4">
        <v>2008</v>
      </c>
      <c r="H7" s="13" t="s">
        <v>20</v>
      </c>
      <c r="I7" s="13" t="s">
        <v>39</v>
      </c>
      <c r="J7" s="24">
        <v>2007</v>
      </c>
      <c r="K7" s="39">
        <v>2008</v>
      </c>
      <c r="L7" s="45" t="s">
        <v>20</v>
      </c>
      <c r="M7" s="44" t="s">
        <v>39</v>
      </c>
      <c r="N7" s="50" t="s">
        <v>18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2.75">
      <c r="A8" s="5" t="s">
        <v>0</v>
      </c>
      <c r="B8" s="26">
        <v>1212097</v>
      </c>
      <c r="C8" s="31">
        <v>1233211</v>
      </c>
      <c r="D8" s="8">
        <v>1242002</v>
      </c>
      <c r="E8" s="46">
        <v>1249026</v>
      </c>
      <c r="F8" s="56">
        <v>87319</v>
      </c>
      <c r="G8" s="16">
        <v>83125</v>
      </c>
      <c r="H8" s="65">
        <v>83981</v>
      </c>
      <c r="I8" s="18">
        <v>56408</v>
      </c>
      <c r="J8" s="71">
        <v>720.3961399128948</v>
      </c>
      <c r="K8" s="72">
        <f aca="true" t="shared" si="0" ref="K8:K22">G8*10000/C8</f>
        <v>674.0533452912762</v>
      </c>
      <c r="L8" s="73">
        <f aca="true" t="shared" si="1" ref="L8:L22">H8*10000/D8</f>
        <v>676.1744345017157</v>
      </c>
      <c r="M8" s="74">
        <f>I8*10000/E8</f>
        <v>451.6158991085854</v>
      </c>
      <c r="N8" s="51" t="s">
        <v>21</v>
      </c>
      <c r="P8" s="80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2.75">
      <c r="A9" s="5" t="s">
        <v>1</v>
      </c>
      <c r="B9" s="27">
        <v>1201827</v>
      </c>
      <c r="C9" s="31">
        <v>1230691</v>
      </c>
      <c r="D9" s="8">
        <v>1239322</v>
      </c>
      <c r="E9" s="47">
        <v>1247533</v>
      </c>
      <c r="F9" s="56">
        <v>43956</v>
      </c>
      <c r="G9" s="14">
        <v>42601</v>
      </c>
      <c r="H9" s="66">
        <v>41723</v>
      </c>
      <c r="I9" s="19">
        <v>29435</v>
      </c>
      <c r="J9" s="75">
        <v>365.7431560449216</v>
      </c>
      <c r="K9" s="60">
        <f t="shared" si="0"/>
        <v>346.1551274852908</v>
      </c>
      <c r="L9" s="61">
        <f t="shared" si="1"/>
        <v>336.6598833878524</v>
      </c>
      <c r="M9" s="76">
        <f aca="true" t="shared" si="2" ref="M9:M22">I9*10000/E9</f>
        <v>235.9456623592322</v>
      </c>
      <c r="N9" s="51" t="s">
        <v>25</v>
      </c>
      <c r="P9" s="80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12.75">
      <c r="A10" s="5" t="s">
        <v>2</v>
      </c>
      <c r="B10" s="27">
        <v>633264</v>
      </c>
      <c r="C10" s="31">
        <v>636328</v>
      </c>
      <c r="D10" s="8">
        <v>636663</v>
      </c>
      <c r="E10" s="47">
        <v>637643</v>
      </c>
      <c r="F10" s="57" t="s">
        <v>19</v>
      </c>
      <c r="G10" s="14">
        <v>15928</v>
      </c>
      <c r="H10" s="66">
        <v>14283</v>
      </c>
      <c r="I10" s="19">
        <v>11601</v>
      </c>
      <c r="J10" s="75">
        <v>250.03789888577276</v>
      </c>
      <c r="K10" s="60">
        <f t="shared" si="0"/>
        <v>250.31116028211866</v>
      </c>
      <c r="L10" s="61">
        <f t="shared" si="1"/>
        <v>224.34160615584696</v>
      </c>
      <c r="M10" s="76">
        <f t="shared" si="2"/>
        <v>181.93565992255856</v>
      </c>
      <c r="N10" s="51" t="s">
        <v>29</v>
      </c>
      <c r="P10" s="8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5" t="s">
        <v>3</v>
      </c>
      <c r="B11" s="27">
        <v>561074</v>
      </c>
      <c r="C11" s="31">
        <v>569627</v>
      </c>
      <c r="D11" s="8">
        <v>571098</v>
      </c>
      <c r="E11" s="47">
        <v>571863</v>
      </c>
      <c r="F11" s="56">
        <v>15421</v>
      </c>
      <c r="G11" s="14">
        <v>15153</v>
      </c>
      <c r="H11" s="66">
        <v>14296</v>
      </c>
      <c r="I11" s="19">
        <v>10513</v>
      </c>
      <c r="J11" s="75">
        <v>274.84788102817095</v>
      </c>
      <c r="K11" s="60">
        <f t="shared" si="0"/>
        <v>266.01618251943813</v>
      </c>
      <c r="L11" s="61">
        <f t="shared" si="1"/>
        <v>250.32481290426512</v>
      </c>
      <c r="M11" s="76">
        <f t="shared" si="2"/>
        <v>183.83773736017193</v>
      </c>
      <c r="N11" s="51" t="s">
        <v>28</v>
      </c>
      <c r="P11" s="80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5" t="s">
        <v>4</v>
      </c>
      <c r="B12" s="27">
        <v>307449</v>
      </c>
      <c r="C12" s="31">
        <v>308403</v>
      </c>
      <c r="D12" s="8">
        <v>307769</v>
      </c>
      <c r="E12" s="47">
        <v>307636</v>
      </c>
      <c r="F12" s="56">
        <v>10583</v>
      </c>
      <c r="G12" s="14">
        <v>9030</v>
      </c>
      <c r="H12" s="66">
        <v>8834</v>
      </c>
      <c r="I12" s="19">
        <v>6119</v>
      </c>
      <c r="J12" s="75">
        <v>344.21969172122857</v>
      </c>
      <c r="K12" s="60">
        <f t="shared" si="0"/>
        <v>292.79870818377253</v>
      </c>
      <c r="L12" s="61">
        <f t="shared" si="1"/>
        <v>287.03345691086497</v>
      </c>
      <c r="M12" s="76">
        <f t="shared" si="2"/>
        <v>198.90389941359268</v>
      </c>
      <c r="N12" s="51" t="s">
        <v>26</v>
      </c>
      <c r="P12" s="80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5" t="s">
        <v>5</v>
      </c>
      <c r="B13" s="27">
        <v>831180</v>
      </c>
      <c r="C13" s="31">
        <v>835891</v>
      </c>
      <c r="D13" s="8">
        <v>835441</v>
      </c>
      <c r="E13" s="47">
        <v>836198</v>
      </c>
      <c r="F13" s="56">
        <v>34663</v>
      </c>
      <c r="G13" s="14">
        <v>33124</v>
      </c>
      <c r="H13" s="66">
        <v>29670</v>
      </c>
      <c r="I13" s="19">
        <v>22629</v>
      </c>
      <c r="J13" s="75">
        <v>417.0336148608003</v>
      </c>
      <c r="K13" s="60">
        <f t="shared" si="0"/>
        <v>396.27176270590303</v>
      </c>
      <c r="L13" s="61">
        <f t="shared" si="1"/>
        <v>355.14177542160365</v>
      </c>
      <c r="M13" s="76">
        <f t="shared" si="2"/>
        <v>270.61772451022364</v>
      </c>
      <c r="N13" s="51" t="s">
        <v>22</v>
      </c>
      <c r="P13" s="8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5" t="s">
        <v>6</v>
      </c>
      <c r="B14" s="27">
        <v>433948</v>
      </c>
      <c r="C14" s="31">
        <v>437325</v>
      </c>
      <c r="D14" s="8">
        <v>438230</v>
      </c>
      <c r="E14" s="47">
        <v>439027</v>
      </c>
      <c r="F14" s="56">
        <v>16050</v>
      </c>
      <c r="G14" s="14">
        <v>15463</v>
      </c>
      <c r="H14" s="66">
        <v>14692</v>
      </c>
      <c r="I14" s="19">
        <v>10470</v>
      </c>
      <c r="J14" s="75">
        <v>369.8599832237964</v>
      </c>
      <c r="K14" s="60">
        <f t="shared" si="0"/>
        <v>353.5814325730292</v>
      </c>
      <c r="L14" s="61">
        <f t="shared" si="1"/>
        <v>335.2577413686877</v>
      </c>
      <c r="M14" s="76">
        <f t="shared" si="2"/>
        <v>238.4819156908345</v>
      </c>
      <c r="N14" s="51" t="s">
        <v>24</v>
      </c>
      <c r="P14" s="80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5" t="s">
        <v>11</v>
      </c>
      <c r="B15" s="27">
        <v>552212</v>
      </c>
      <c r="C15" s="31">
        <v>554520</v>
      </c>
      <c r="D15" s="8">
        <v>554605</v>
      </c>
      <c r="E15" s="47">
        <v>554402</v>
      </c>
      <c r="F15" s="56">
        <v>13648</v>
      </c>
      <c r="G15" s="14">
        <v>12511</v>
      </c>
      <c r="H15" s="66">
        <v>11435</v>
      </c>
      <c r="I15" s="19">
        <v>8473</v>
      </c>
      <c r="J15" s="75">
        <v>247.15145632474486</v>
      </c>
      <c r="K15" s="60">
        <f t="shared" si="0"/>
        <v>225.61855298275987</v>
      </c>
      <c r="L15" s="61">
        <f t="shared" si="1"/>
        <v>206.1827787344146</v>
      </c>
      <c r="M15" s="76">
        <f t="shared" si="2"/>
        <v>152.83133899228358</v>
      </c>
      <c r="N15" s="51" t="s">
        <v>31</v>
      </c>
      <c r="P15" s="80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3.5" thickBot="1">
      <c r="A16" s="6" t="s">
        <v>7</v>
      </c>
      <c r="B16" s="28">
        <v>511400</v>
      </c>
      <c r="C16" s="32">
        <v>515185</v>
      </c>
      <c r="D16" s="9">
        <v>515793</v>
      </c>
      <c r="E16" s="48">
        <v>516329</v>
      </c>
      <c r="F16" s="58">
        <v>10483</v>
      </c>
      <c r="G16" s="15">
        <v>10062</v>
      </c>
      <c r="H16" s="67">
        <v>9226</v>
      </c>
      <c r="I16" s="20">
        <v>6994</v>
      </c>
      <c r="J16" s="77">
        <v>204.98631208447398</v>
      </c>
      <c r="K16" s="62">
        <f t="shared" si="0"/>
        <v>195.308481419296</v>
      </c>
      <c r="L16" s="63">
        <f t="shared" si="1"/>
        <v>178.87020568328768</v>
      </c>
      <c r="M16" s="78">
        <f t="shared" si="2"/>
        <v>135.45626916171665</v>
      </c>
      <c r="N16" s="52" t="s">
        <v>32</v>
      </c>
      <c r="P16" s="80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3.5" thickBot="1">
      <c r="A17" s="7" t="s">
        <v>8</v>
      </c>
      <c r="B17" s="29">
        <v>513677</v>
      </c>
      <c r="C17" s="33">
        <v>515411</v>
      </c>
      <c r="D17" s="10">
        <v>515402</v>
      </c>
      <c r="E17" s="49">
        <v>514992</v>
      </c>
      <c r="F17" s="59">
        <v>9612</v>
      </c>
      <c r="G17" s="12">
        <v>8872</v>
      </c>
      <c r="H17" s="68">
        <v>8984</v>
      </c>
      <c r="I17" s="17">
        <v>6766</v>
      </c>
      <c r="J17" s="69">
        <v>187.12147906174502</v>
      </c>
      <c r="K17" s="64">
        <f t="shared" si="0"/>
        <v>172.1344713248262</v>
      </c>
      <c r="L17" s="70">
        <f t="shared" si="1"/>
        <v>174.3105381818464</v>
      </c>
      <c r="M17" s="79">
        <f t="shared" si="2"/>
        <v>131.38068164165657</v>
      </c>
      <c r="N17" s="53" t="s">
        <v>33</v>
      </c>
      <c r="P17" s="80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5" t="s">
        <v>9</v>
      </c>
      <c r="B18" s="26">
        <v>1140534</v>
      </c>
      <c r="C18" s="31">
        <v>1147146</v>
      </c>
      <c r="D18" s="8">
        <v>1150204</v>
      </c>
      <c r="E18" s="46">
        <v>1151708</v>
      </c>
      <c r="F18" s="56">
        <v>33437</v>
      </c>
      <c r="G18" s="16">
        <v>31700</v>
      </c>
      <c r="H18" s="65">
        <v>30095</v>
      </c>
      <c r="I18" s="18">
        <v>22110</v>
      </c>
      <c r="J18" s="75">
        <v>293.16969068874755</v>
      </c>
      <c r="K18" s="60">
        <f t="shared" si="0"/>
        <v>276.3379726730512</v>
      </c>
      <c r="L18" s="61">
        <f t="shared" si="1"/>
        <v>261.6492378743249</v>
      </c>
      <c r="M18" s="76">
        <f t="shared" si="2"/>
        <v>191.9757438517402</v>
      </c>
      <c r="N18" s="51" t="s">
        <v>27</v>
      </c>
      <c r="P18" s="80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5" t="s">
        <v>10</v>
      </c>
      <c r="B19" s="27">
        <v>641791</v>
      </c>
      <c r="C19" s="31">
        <v>642137</v>
      </c>
      <c r="D19" s="8">
        <v>641923</v>
      </c>
      <c r="E19" s="47">
        <v>642041</v>
      </c>
      <c r="F19" s="56">
        <v>15734</v>
      </c>
      <c r="G19" s="14">
        <v>14883</v>
      </c>
      <c r="H19" s="66">
        <v>14235</v>
      </c>
      <c r="I19" s="19">
        <v>10150</v>
      </c>
      <c r="J19" s="75">
        <v>245.15769152262965</v>
      </c>
      <c r="K19" s="60">
        <f t="shared" si="0"/>
        <v>231.77297056547124</v>
      </c>
      <c r="L19" s="61">
        <f t="shared" si="1"/>
        <v>221.7555688143282</v>
      </c>
      <c r="M19" s="76">
        <f t="shared" si="2"/>
        <v>158.0895924092075</v>
      </c>
      <c r="N19" s="51" t="s">
        <v>30</v>
      </c>
      <c r="P19" s="80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16" ht="12.75">
      <c r="A20" s="5" t="s">
        <v>12</v>
      </c>
      <c r="B20" s="27">
        <v>1249897</v>
      </c>
      <c r="C20" s="31">
        <v>1250255</v>
      </c>
      <c r="D20" s="8">
        <v>1249464</v>
      </c>
      <c r="E20" s="47">
        <v>1247373</v>
      </c>
      <c r="F20" s="56">
        <v>39729</v>
      </c>
      <c r="G20" s="14">
        <v>40952</v>
      </c>
      <c r="H20" s="66">
        <v>41723</v>
      </c>
      <c r="I20" s="19">
        <v>30080</v>
      </c>
      <c r="J20" s="75">
        <v>317.85819151498083</v>
      </c>
      <c r="K20" s="60">
        <f t="shared" si="0"/>
        <v>327.54917996728665</v>
      </c>
      <c r="L20" s="61">
        <f t="shared" si="1"/>
        <v>333.92718797820504</v>
      </c>
      <c r="M20" s="76">
        <f t="shared" si="2"/>
        <v>241.14679410248579</v>
      </c>
      <c r="N20" s="51" t="s">
        <v>23</v>
      </c>
      <c r="P20" s="80"/>
    </row>
    <row r="21" spans="1:16" ht="13.5" thickBot="1">
      <c r="A21" s="6" t="s">
        <v>13</v>
      </c>
      <c r="B21" s="28">
        <v>590780</v>
      </c>
      <c r="C21" s="32">
        <v>591412</v>
      </c>
      <c r="D21" s="9">
        <v>591267</v>
      </c>
      <c r="E21" s="48">
        <v>591042</v>
      </c>
      <c r="F21" s="58">
        <v>10922</v>
      </c>
      <c r="G21" s="15">
        <v>10395</v>
      </c>
      <c r="H21" s="67">
        <v>10044</v>
      </c>
      <c r="I21" s="20">
        <v>7190</v>
      </c>
      <c r="J21" s="77">
        <v>184.87423406344155</v>
      </c>
      <c r="K21" s="62">
        <f t="shared" si="0"/>
        <v>175.76579440390117</v>
      </c>
      <c r="L21" s="63">
        <f t="shared" si="1"/>
        <v>169.87249415238801</v>
      </c>
      <c r="M21" s="78">
        <f t="shared" si="2"/>
        <v>121.6495612832929</v>
      </c>
      <c r="N21" s="52" t="s">
        <v>34</v>
      </c>
      <c r="P21" s="80"/>
    </row>
    <row r="22" spans="1:14" ht="13.5" thickBot="1">
      <c r="A22" s="7" t="s">
        <v>16</v>
      </c>
      <c r="B22" s="30">
        <v>10381130</v>
      </c>
      <c r="C22" s="34">
        <f>SUM(C8:C21)</f>
        <v>10467542</v>
      </c>
      <c r="D22" s="11">
        <f>SUM(D8:D21)</f>
        <v>10489183</v>
      </c>
      <c r="E22" s="11">
        <f>SUM(E8:E21)</f>
        <v>10506813</v>
      </c>
      <c r="F22" s="59">
        <v>357391</v>
      </c>
      <c r="G22" s="12">
        <f>SUM(G8:G21)</f>
        <v>343799</v>
      </c>
      <c r="H22" s="68">
        <f>SUM(H8:H21)</f>
        <v>333221</v>
      </c>
      <c r="I22" s="17">
        <f>SUM(I8:I21)</f>
        <v>238938</v>
      </c>
      <c r="J22" s="69">
        <v>344.2698434563482</v>
      </c>
      <c r="K22" s="64">
        <f t="shared" si="0"/>
        <v>328.4429142964031</v>
      </c>
      <c r="L22" s="70">
        <f t="shared" si="1"/>
        <v>317.6806048669377</v>
      </c>
      <c r="M22" s="79">
        <f t="shared" si="2"/>
        <v>227.41244181275522</v>
      </c>
      <c r="N22" s="54"/>
    </row>
    <row r="23" ht="12.75">
      <c r="A23" s="25" t="s">
        <v>36</v>
      </c>
    </row>
    <row r="24" spans="1:3" ht="12.75">
      <c r="A24" s="93" t="s">
        <v>40</v>
      </c>
      <c r="B24" s="94"/>
      <c r="C24" s="94"/>
    </row>
    <row r="25" spans="1:4" ht="12.75">
      <c r="A25" s="94" t="s">
        <v>41</v>
      </c>
      <c r="B25" s="94"/>
      <c r="C25" s="94"/>
      <c r="D25" s="94"/>
    </row>
    <row r="26" ht="12.75">
      <c r="E26" s="42"/>
    </row>
    <row r="27" spans="2:5" ht="12.75">
      <c r="B27" s="35"/>
      <c r="C27" s="35"/>
      <c r="D27" s="36"/>
      <c r="E27" s="42"/>
    </row>
    <row r="28" spans="2:5" ht="12.75">
      <c r="B28" s="9"/>
      <c r="C28" s="9"/>
      <c r="D28" s="9"/>
      <c r="E28" s="9"/>
    </row>
    <row r="29" spans="2:5" ht="12.75">
      <c r="B29" s="9"/>
      <c r="C29" s="9"/>
      <c r="D29" s="9"/>
      <c r="E29" s="9"/>
    </row>
    <row r="30" spans="2:5" ht="12.75">
      <c r="B30" s="9"/>
      <c r="C30" s="9"/>
      <c r="D30" s="9"/>
      <c r="E30" s="9"/>
    </row>
    <row r="31" spans="2:5" ht="12.75">
      <c r="B31" s="9"/>
      <c r="C31" s="9"/>
      <c r="D31" s="9"/>
      <c r="E31" s="9"/>
    </row>
    <row r="32" spans="2:5" ht="12.75">
      <c r="B32" s="9"/>
      <c r="C32" s="9"/>
      <c r="D32" s="9"/>
      <c r="E32" s="9"/>
    </row>
    <row r="33" spans="2:5" ht="12.75">
      <c r="B33" s="9"/>
      <c r="C33" s="9"/>
      <c r="D33" s="9"/>
      <c r="E33" s="9"/>
    </row>
    <row r="34" spans="2:5" ht="12.75">
      <c r="B34" s="9"/>
      <c r="C34" s="9"/>
      <c r="D34" s="9"/>
      <c r="E34" s="9"/>
    </row>
    <row r="35" spans="2:5" ht="12.75">
      <c r="B35" s="9"/>
      <c r="C35" s="9"/>
      <c r="D35" s="9"/>
      <c r="E35" s="9"/>
    </row>
    <row r="36" spans="2:5" ht="12.75">
      <c r="B36" s="9"/>
      <c r="C36" s="9"/>
      <c r="D36" s="9"/>
      <c r="E36" s="9"/>
    </row>
    <row r="37" spans="2:5" ht="12.75">
      <c r="B37" s="9"/>
      <c r="C37" s="9"/>
      <c r="D37" s="9"/>
      <c r="E37" s="9"/>
    </row>
    <row r="38" spans="2:5" ht="12.75">
      <c r="B38" s="9"/>
      <c r="C38" s="9"/>
      <c r="D38" s="9"/>
      <c r="E38" s="9"/>
    </row>
    <row r="39" spans="2:5" ht="12.75">
      <c r="B39" s="9"/>
      <c r="C39" s="9"/>
      <c r="D39" s="9"/>
      <c r="E39" s="9"/>
    </row>
    <row r="40" spans="2:5" ht="12.75">
      <c r="B40" s="9"/>
      <c r="C40" s="9"/>
      <c r="D40" s="9"/>
      <c r="E40" s="9"/>
    </row>
    <row r="41" spans="2:5" ht="12.75">
      <c r="B41" s="9"/>
      <c r="C41" s="9"/>
      <c r="D41" s="9"/>
      <c r="E41" s="9"/>
    </row>
    <row r="42" spans="2:5" ht="12.75">
      <c r="B42" s="37"/>
      <c r="C42" s="37"/>
      <c r="D42" s="37"/>
      <c r="E42" s="37"/>
    </row>
  </sheetData>
  <mergeCells count="14">
    <mergeCell ref="A24:C24"/>
    <mergeCell ref="A25:D25"/>
    <mergeCell ref="A3:E3"/>
    <mergeCell ref="Q4:AB4"/>
    <mergeCell ref="Q5:S5"/>
    <mergeCell ref="T5:V5"/>
    <mergeCell ref="W5:Y5"/>
    <mergeCell ref="Z5:AB5"/>
    <mergeCell ref="K1:N1"/>
    <mergeCell ref="K2:N2"/>
    <mergeCell ref="B5:E6"/>
    <mergeCell ref="F6:I6"/>
    <mergeCell ref="J6:M6"/>
    <mergeCell ref="F5:M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jakoubkova</cp:lastModifiedBy>
  <cp:lastPrinted>2010-11-26T10:28:13Z</cp:lastPrinted>
  <dcterms:created xsi:type="dcterms:W3CDTF">2009-10-27T08:34:24Z</dcterms:created>
  <dcterms:modified xsi:type="dcterms:W3CDTF">2010-11-26T10:29:08Z</dcterms:modified>
  <cp:category/>
  <cp:version/>
  <cp:contentType/>
  <cp:contentStatus/>
</cp:coreProperties>
</file>