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9015" activeTab="0"/>
  </bookViews>
  <sheets>
    <sheet name="RK-37-2010-17, př. 6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<sst xmlns="http://schemas.openxmlformats.org/spreadsheetml/2006/main" count="76" uniqueCount="48">
  <si>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</si>
  <si>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</si>
  <si>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</si>
  <si>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</si>
  <si>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</si>
  <si>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</si>
  <si>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</si>
  <si>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</si>
  <si>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</si>
  <si>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</si>
  <si>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</si>
  <si>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</si>
  <si>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</si>
  <si>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</si>
  <si>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</si>
  <si>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</si>
  <si>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</si>
  <si>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</si>
  <si>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</si>
  <si>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</si>
  <si>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</si>
  <si>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</si>
  <si>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</si>
  <si>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</si>
  <si>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</si>
  <si>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</si>
  <si>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</si>
  <si>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</si>
  <si>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</si>
  <si>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</si>
  <si>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I. Rozpočtová změna - příjmy</t>
  </si>
  <si>
    <t>1. Položka 2132 - příjmy z pronájmu ostatních nemovitostí</t>
  </si>
  <si>
    <t>v tis. Kč</t>
  </si>
  <si>
    <t>Rozpočet příjmů celkem</t>
  </si>
  <si>
    <t>Návrh</t>
  </si>
  <si>
    <t xml:space="preserve">Rozpočet </t>
  </si>
  <si>
    <t>ÚZ 00051</t>
  </si>
  <si>
    <t>na změnu</t>
  </si>
  <si>
    <t>příjmů po</t>
  </si>
  <si>
    <t>schválený</t>
  </si>
  <si>
    <t>upravený</t>
  </si>
  <si>
    <t>+  -</t>
  </si>
  <si>
    <t>úpravě</t>
  </si>
  <si>
    <t>z toho: Nemocnice Havlíčkův Brod</t>
  </si>
  <si>
    <t xml:space="preserve">            Nemocnice Pelhřimov</t>
  </si>
  <si>
    <t xml:space="preserve">            Nemocnice Jihlava</t>
  </si>
  <si>
    <t xml:space="preserve">            Nemocnice Třebíč</t>
  </si>
  <si>
    <t>RK-37-2010-17, př. 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</si>
</sst>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50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4" fontId="3" fillId="3" borderId="52" xfId="0" applyNumberFormat="1" applyFont="1" applyFill="1" applyBorder="1" applyAlignment="1">
      <alignment horizontal="center" vertical="center" wrapText="1"/>
    </xf>
    <xf numFmtId="4" fontId="3" fillId="3" borderId="5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3" fillId="3" borderId="54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3" borderId="55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9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workbookViewId="0" topLeftCell="A1">
      <selection activeCell="E81" sqref="E81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47</v>
      </c>
      <c r="F1" s="3"/>
    </row>
    <row r="2" spans="5:6" ht="12.75">
      <c r="E2" s="3" t="s">
        <v>0</v>
      </c>
      <c r="F2" s="4"/>
    </row>
    <row r="3" spans="1:6" ht="17.25" customHeight="1" hidden="1" thickBot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98" t="s">
        <v>2</v>
      </c>
      <c r="B4" s="117" t="s">
        <v>3</v>
      </c>
      <c r="C4" s="108" t="s">
        <v>4</v>
      </c>
      <c r="D4" s="108" t="s">
        <v>5</v>
      </c>
      <c r="E4" s="108" t="s">
        <v>6</v>
      </c>
      <c r="F4" s="114" t="s">
        <v>7</v>
      </c>
    </row>
    <row r="5" spans="1:6" s="1" customFormat="1" ht="13.5" customHeight="1" hidden="1" thickBot="1">
      <c r="A5" s="99"/>
      <c r="B5" s="118"/>
      <c r="C5" s="109"/>
      <c r="D5" s="109"/>
      <c r="E5" s="109"/>
      <c r="F5" s="115"/>
    </row>
    <row r="6" spans="1:6" ht="12.75" hidden="1">
      <c r="A6" s="104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05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04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05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04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05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02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03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06" t="s">
        <v>15</v>
      </c>
      <c r="B15" s="107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16</v>
      </c>
    </row>
    <row r="18" spans="1:6" s="31" customFormat="1" ht="12" customHeight="1" hidden="1">
      <c r="A18" s="100" t="s">
        <v>2</v>
      </c>
      <c r="B18" s="112">
        <v>2004</v>
      </c>
      <c r="C18" s="113"/>
      <c r="D18" s="116"/>
      <c r="E18" s="112">
        <v>2005</v>
      </c>
      <c r="F18" s="113"/>
    </row>
    <row r="19" spans="1:6" s="36" customFormat="1" ht="22.5" hidden="1">
      <c r="A19" s="101"/>
      <c r="B19" s="33" t="s">
        <v>17</v>
      </c>
      <c r="C19" s="34" t="s">
        <v>10</v>
      </c>
      <c r="D19" s="35" t="s">
        <v>9</v>
      </c>
      <c r="E19" s="33" t="s">
        <v>17</v>
      </c>
      <c r="F19" s="34" t="s">
        <v>10</v>
      </c>
    </row>
    <row r="20" spans="1:6" ht="12.75" hidden="1">
      <c r="A20" s="37" t="s">
        <v>8</v>
      </c>
      <c r="B20" s="38">
        <v>28100000</v>
      </c>
      <c r="C20" s="39">
        <v>20500000</v>
      </c>
      <c r="D20" s="40">
        <f>+B20-C20</f>
        <v>7600000</v>
      </c>
      <c r="E20" s="38" t="e">
        <f>+F20+#REF!</f>
        <v>#REF!</v>
      </c>
      <c r="F20" s="39">
        <f>+C20+E7</f>
        <v>26395612</v>
      </c>
    </row>
    <row r="21" spans="1:6" ht="12.75" hidden="1">
      <c r="A21" s="37" t="s">
        <v>11</v>
      </c>
      <c r="B21" s="38">
        <v>34900000</v>
      </c>
      <c r="C21" s="39">
        <v>26200000</v>
      </c>
      <c r="D21" s="40">
        <f>+B21-C21</f>
        <v>8700000</v>
      </c>
      <c r="E21" s="38" t="e">
        <f>+F21+#REF!</f>
        <v>#REF!</v>
      </c>
      <c r="F21" s="39">
        <f>+C21</f>
        <v>26200000</v>
      </c>
    </row>
    <row r="22" spans="1:6" ht="12.75" hidden="1">
      <c r="A22" s="37" t="s">
        <v>12</v>
      </c>
      <c r="B22" s="38">
        <v>17200000</v>
      </c>
      <c r="C22" s="39">
        <v>14100000</v>
      </c>
      <c r="D22" s="40">
        <f>+B22-C22</f>
        <v>3100000</v>
      </c>
      <c r="E22" s="38" t="e">
        <f>+F22+#REF!</f>
        <v>#REF!</v>
      </c>
      <c r="F22" s="39">
        <f>+C22+E10</f>
        <v>27006569</v>
      </c>
    </row>
    <row r="23" spans="1:6" ht="12.75" hidden="1">
      <c r="A23" s="37" t="s">
        <v>13</v>
      </c>
      <c r="B23" s="38">
        <v>22300000</v>
      </c>
      <c r="C23" s="39">
        <v>15000000</v>
      </c>
      <c r="D23" s="40">
        <f>+B23-C23</f>
        <v>7300000</v>
      </c>
      <c r="E23" s="38" t="e">
        <f>+F23+#REF!</f>
        <v>#REF!</v>
      </c>
      <c r="F23" s="39">
        <f>+C23+E12</f>
        <v>17001288</v>
      </c>
    </row>
    <row r="24" spans="1:6" ht="13.5" hidden="1" thickBot="1">
      <c r="A24" s="41" t="s">
        <v>14</v>
      </c>
      <c r="B24" s="42">
        <f>+C24+D24</f>
        <v>31400000</v>
      </c>
      <c r="C24" s="43">
        <v>23800000</v>
      </c>
      <c r="D24" s="44">
        <v>7600000</v>
      </c>
      <c r="E24" s="42" t="e">
        <f>+F24+#REF!</f>
        <v>#REF!</v>
      </c>
      <c r="F24" s="43">
        <f>+C24+E14</f>
        <v>27219532</v>
      </c>
    </row>
    <row r="25" spans="1:6" s="49" customFormat="1" ht="13.5" hidden="1" thickBot="1">
      <c r="A25" s="45" t="s">
        <v>15</v>
      </c>
      <c r="B25" s="46">
        <f>SUM(B20:B24)</f>
        <v>133900000</v>
      </c>
      <c r="C25" s="47">
        <f>SUM(C20:C24)</f>
        <v>99600000</v>
      </c>
      <c r="D25" s="48">
        <f>SUM(D20:D24)</f>
        <v>34300000</v>
      </c>
      <c r="E25" s="46" t="e">
        <f>SUM(E20:E24)</f>
        <v>#REF!</v>
      </c>
      <c r="F25" s="47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0" t="s">
        <v>2</v>
      </c>
      <c r="B27" s="127" t="s">
        <v>18</v>
      </c>
      <c r="C27" s="128"/>
      <c r="D27" s="129"/>
      <c r="E27" s="110" t="s">
        <v>19</v>
      </c>
      <c r="F27" s="111"/>
    </row>
    <row r="28" spans="1:6" ht="12.75" customHeight="1" hidden="1">
      <c r="A28" s="51" t="s">
        <v>8</v>
      </c>
      <c r="B28" s="52" t="e">
        <f>+D28+C28</f>
        <v>#REF!</v>
      </c>
      <c r="C28" s="53">
        <f>+CEILING(F20,100000)</f>
        <v>26400000</v>
      </c>
      <c r="D28" s="54" t="e">
        <f>+CEILING(#REF!,100000)</f>
        <v>#REF!</v>
      </c>
      <c r="E28" s="52" t="e">
        <f aca="true" t="shared" si="1" ref="E28:F32">+B28-B20</f>
        <v>#REF!</v>
      </c>
      <c r="F28" s="53">
        <f t="shared" si="1"/>
        <v>5900000</v>
      </c>
    </row>
    <row r="29" spans="1:6" ht="12.75" hidden="1">
      <c r="A29" s="55" t="s">
        <v>11</v>
      </c>
      <c r="B29" s="38" t="e">
        <f>+D29+C29</f>
        <v>#REF!</v>
      </c>
      <c r="C29" s="39">
        <f>+CEILING(F21,100000)</f>
        <v>26200000</v>
      </c>
      <c r="D29" s="40" t="e">
        <f>+CEILING(#REF!,100000)</f>
        <v>#REF!</v>
      </c>
      <c r="E29" s="52" t="e">
        <f t="shared" si="1"/>
        <v>#REF!</v>
      </c>
      <c r="F29" s="39">
        <f t="shared" si="1"/>
        <v>0</v>
      </c>
    </row>
    <row r="30" spans="1:6" ht="12.75" hidden="1">
      <c r="A30" s="55" t="s">
        <v>12</v>
      </c>
      <c r="B30" s="38" t="e">
        <f>+D30+C30</f>
        <v>#REF!</v>
      </c>
      <c r="C30" s="39">
        <f>+CEILING(F22,100000)</f>
        <v>27100000</v>
      </c>
      <c r="D30" s="40" t="e">
        <f>+CEILING(#REF!,100000)</f>
        <v>#REF!</v>
      </c>
      <c r="E30" s="52" t="e">
        <f t="shared" si="1"/>
        <v>#REF!</v>
      </c>
      <c r="F30" s="39">
        <f t="shared" si="1"/>
        <v>13000000</v>
      </c>
    </row>
    <row r="31" spans="1:6" ht="12.75" hidden="1">
      <c r="A31" s="55" t="s">
        <v>13</v>
      </c>
      <c r="B31" s="38" t="e">
        <f>+D31+C31</f>
        <v>#REF!</v>
      </c>
      <c r="C31" s="39">
        <f>+FLOOR(F23,100000)</f>
        <v>17000000</v>
      </c>
      <c r="D31" s="40" t="e">
        <f>+CEILING(#REF!,100000)</f>
        <v>#REF!</v>
      </c>
      <c r="E31" s="52" t="e">
        <f t="shared" si="1"/>
        <v>#REF!</v>
      </c>
      <c r="F31" s="39">
        <f t="shared" si="1"/>
        <v>2000000</v>
      </c>
    </row>
    <row r="32" spans="1:6" ht="12.75" hidden="1">
      <c r="A32" s="56" t="s">
        <v>14</v>
      </c>
      <c r="B32" s="57" t="e">
        <f>+D32+C32</f>
        <v>#REF!</v>
      </c>
      <c r="C32" s="58">
        <f>+CEILING(F24,100000)</f>
        <v>27300000</v>
      </c>
      <c r="D32" s="59" t="e">
        <f>+CEILING(#REF!,100000)</f>
        <v>#REF!</v>
      </c>
      <c r="E32" s="60" t="e">
        <f t="shared" si="1"/>
        <v>#REF!</v>
      </c>
      <c r="F32" s="58">
        <f t="shared" si="1"/>
        <v>3500000</v>
      </c>
    </row>
    <row r="33" spans="1:6" s="49" customFormat="1" ht="13.5" hidden="1" thickBot="1">
      <c r="A33" s="45" t="s">
        <v>15</v>
      </c>
      <c r="B33" s="46" t="e">
        <f>SUM(B28:B32)</f>
        <v>#REF!</v>
      </c>
      <c r="C33" s="47">
        <f>SUM(C28:C32)</f>
        <v>124000000</v>
      </c>
      <c r="D33" s="48" t="e">
        <f>SUM(D28:D32)</f>
        <v>#REF!</v>
      </c>
      <c r="E33" s="46" t="e">
        <f>SUM(E28:E32)</f>
        <v>#REF!</v>
      </c>
      <c r="F33" s="47">
        <f>SUM(F28:F32)</f>
        <v>24400000</v>
      </c>
    </row>
    <row r="34" ht="12.75" hidden="1">
      <c r="A34" s="32" t="s">
        <v>20</v>
      </c>
    </row>
    <row r="35" spans="1:4" ht="34.5" customHeight="1" hidden="1" thickBot="1">
      <c r="A35" s="130" t="s">
        <v>2</v>
      </c>
      <c r="B35" s="127"/>
      <c r="C35" s="135"/>
      <c r="D35" s="136"/>
    </row>
    <row r="36" spans="1:4" ht="15.75" customHeight="1" hidden="1">
      <c r="A36" s="131"/>
      <c r="B36" s="125" t="s">
        <v>21</v>
      </c>
      <c r="C36" s="126"/>
      <c r="D36" s="133" t="s">
        <v>22</v>
      </c>
    </row>
    <row r="37" spans="1:4" s="31" customFormat="1" ht="17.25" customHeight="1" hidden="1" thickBot="1">
      <c r="A37" s="132"/>
      <c r="B37" s="61" t="s">
        <v>23</v>
      </c>
      <c r="C37" s="62" t="s">
        <v>24</v>
      </c>
      <c r="D37" s="134"/>
    </row>
    <row r="38" spans="1:4" ht="12.75" hidden="1">
      <c r="A38" s="63" t="s">
        <v>25</v>
      </c>
      <c r="B38" s="52">
        <v>28205</v>
      </c>
      <c r="C38" s="54">
        <f>-B38</f>
        <v>-28205</v>
      </c>
      <c r="D38" s="64">
        <f>+B38+C38</f>
        <v>0</v>
      </c>
    </row>
    <row r="39" spans="1:4" ht="12.75" hidden="1">
      <c r="A39" s="55" t="s">
        <v>26</v>
      </c>
      <c r="B39" s="38">
        <v>35610</v>
      </c>
      <c r="C39" s="54">
        <f>-B39</f>
        <v>-35610</v>
      </c>
      <c r="D39" s="65">
        <f>+B39+C39</f>
        <v>0</v>
      </c>
    </row>
    <row r="40" spans="1:4" ht="12.75" hidden="1">
      <c r="A40" s="55" t="s">
        <v>27</v>
      </c>
      <c r="B40" s="38">
        <v>17535</v>
      </c>
      <c r="C40" s="54">
        <f>-B40</f>
        <v>-17535</v>
      </c>
      <c r="D40" s="65">
        <f>+B40+C40</f>
        <v>0</v>
      </c>
    </row>
    <row r="41" spans="1:4" ht="12.75" hidden="1">
      <c r="A41" s="55" t="s">
        <v>28</v>
      </c>
      <c r="B41" s="38">
        <v>23930</v>
      </c>
      <c r="C41" s="54">
        <f>-B41</f>
        <v>-23930</v>
      </c>
      <c r="D41" s="65">
        <f>+B41+C41</f>
        <v>0</v>
      </c>
    </row>
    <row r="42" spans="1:4" ht="12.75" hidden="1">
      <c r="A42" s="56" t="s">
        <v>29</v>
      </c>
      <c r="B42" s="57">
        <v>31875</v>
      </c>
      <c r="C42" s="54">
        <f>-B42</f>
        <v>-31875</v>
      </c>
      <c r="D42" s="66">
        <f>+B42+C42</f>
        <v>0</v>
      </c>
    </row>
    <row r="43" spans="1:4" s="49" customFormat="1" ht="13.5" hidden="1" thickBot="1">
      <c r="A43" s="67" t="s">
        <v>15</v>
      </c>
      <c r="B43" s="46">
        <f>SUM(B38:B42)</f>
        <v>137155</v>
      </c>
      <c r="C43" s="48">
        <f>SUM(C38:C42)</f>
        <v>-137155</v>
      </c>
      <c r="D43" s="68">
        <f>SUM(D38:D42)</f>
        <v>0</v>
      </c>
    </row>
    <row r="44" spans="1:5" ht="15.75">
      <c r="A44" s="69" t="s">
        <v>30</v>
      </c>
      <c r="B44" s="70"/>
      <c r="C44" s="71"/>
      <c r="D44" s="71"/>
      <c r="E44" s="72"/>
    </row>
    <row r="45" spans="1:5" ht="12.75">
      <c r="A45" s="73"/>
      <c r="B45" s="70"/>
      <c r="C45" s="71"/>
      <c r="D45" s="71"/>
      <c r="E45" s="72"/>
    </row>
    <row r="46" spans="1:6" ht="11.25" customHeight="1">
      <c r="A46" s="32" t="s">
        <v>31</v>
      </c>
      <c r="F46" s="74"/>
    </row>
    <row r="47" spans="1:6" ht="12" customHeight="1" thickBot="1">
      <c r="A47" s="32"/>
      <c r="F47" s="74" t="s">
        <v>32</v>
      </c>
    </row>
    <row r="48" spans="1:6" ht="12.75">
      <c r="A48" s="75"/>
      <c r="B48" s="76"/>
      <c r="C48" s="119" t="s">
        <v>33</v>
      </c>
      <c r="D48" s="120"/>
      <c r="E48" s="77" t="s">
        <v>34</v>
      </c>
      <c r="F48" s="78" t="s">
        <v>35</v>
      </c>
    </row>
    <row r="49" spans="1:6" ht="12.75">
      <c r="A49" s="79" t="s">
        <v>36</v>
      </c>
      <c r="B49" s="80"/>
      <c r="C49" s="121"/>
      <c r="D49" s="122"/>
      <c r="E49" s="81" t="s">
        <v>37</v>
      </c>
      <c r="F49" s="82" t="s">
        <v>38</v>
      </c>
    </row>
    <row r="50" spans="1:6" ht="13.5" thickBot="1">
      <c r="A50" s="83"/>
      <c r="B50" s="84"/>
      <c r="C50" s="85" t="s">
        <v>39</v>
      </c>
      <c r="D50" s="86" t="s">
        <v>40</v>
      </c>
      <c r="E50" s="87" t="s">
        <v>41</v>
      </c>
      <c r="F50" s="88" t="s">
        <v>42</v>
      </c>
    </row>
    <row r="51" spans="1:6" ht="12.75">
      <c r="A51" s="37" t="s">
        <v>43</v>
      </c>
      <c r="B51" s="89"/>
      <c r="C51" s="90">
        <v>8200</v>
      </c>
      <c r="D51" s="91">
        <v>8475</v>
      </c>
      <c r="E51" s="92">
        <v>0</v>
      </c>
      <c r="F51" s="93">
        <f>SUM(D51:E51)</f>
        <v>8475</v>
      </c>
    </row>
    <row r="52" spans="1:6" ht="12.75">
      <c r="A52" s="37" t="s">
        <v>44</v>
      </c>
      <c r="B52" s="89"/>
      <c r="C52" s="90">
        <v>5476</v>
      </c>
      <c r="D52" s="91">
        <f>+C52</f>
        <v>5476</v>
      </c>
      <c r="E52" s="92">
        <v>3.2</v>
      </c>
      <c r="F52" s="93">
        <f>SUM(D52:E52)</f>
        <v>5479.2</v>
      </c>
    </row>
    <row r="53" spans="1:6" ht="12.75">
      <c r="A53" s="37" t="s">
        <v>45</v>
      </c>
      <c r="B53" s="89"/>
      <c r="C53" s="90">
        <v>8900</v>
      </c>
      <c r="D53" s="91">
        <v>8900</v>
      </c>
      <c r="E53" s="92">
        <v>0</v>
      </c>
      <c r="F53" s="93">
        <f>SUM(D53:E53)</f>
        <v>8900</v>
      </c>
    </row>
    <row r="54" spans="1:6" ht="13.5" thickBot="1">
      <c r="A54" s="37" t="s">
        <v>46</v>
      </c>
      <c r="B54" s="89"/>
      <c r="C54" s="90">
        <v>9400</v>
      </c>
      <c r="D54" s="91">
        <f>+C54</f>
        <v>9400</v>
      </c>
      <c r="E54" s="92">
        <v>0</v>
      </c>
      <c r="F54" s="93">
        <f>SUM(D54:E54)</f>
        <v>9400</v>
      </c>
    </row>
    <row r="55" spans="1:6" s="31" customFormat="1" ht="18.75" customHeight="1" thickBot="1">
      <c r="A55" s="123" t="s">
        <v>15</v>
      </c>
      <c r="B55" s="124"/>
      <c r="C55" s="94">
        <f>SUM(C51:C54)</f>
        <v>31976</v>
      </c>
      <c r="D55" s="95">
        <f>SUM(D51:D54)</f>
        <v>32251</v>
      </c>
      <c r="E55" s="96">
        <f>SUM(E51:E54)</f>
        <v>3.2</v>
      </c>
      <c r="F55" s="97">
        <f>SUM(D55:E55)</f>
        <v>32254.2</v>
      </c>
    </row>
  </sheetData>
  <mergeCells count="22">
    <mergeCell ref="C48:D49"/>
    <mergeCell ref="A55:B55"/>
    <mergeCell ref="B36:C36"/>
    <mergeCell ref="B27:D27"/>
    <mergeCell ref="A35:A37"/>
    <mergeCell ref="D36:D37"/>
    <mergeCell ref="B35:D35"/>
    <mergeCell ref="D4:D5"/>
    <mergeCell ref="C4:C5"/>
    <mergeCell ref="E4:E5"/>
    <mergeCell ref="E27:F27"/>
    <mergeCell ref="E18:F18"/>
    <mergeCell ref="F4:F5"/>
    <mergeCell ref="B18:D18"/>
    <mergeCell ref="B4:B5"/>
    <mergeCell ref="A4:A5"/>
    <mergeCell ref="A18:A19"/>
    <mergeCell ref="A13:A14"/>
    <mergeCell ref="A9:A10"/>
    <mergeCell ref="A11:A12"/>
    <mergeCell ref="A15:B15"/>
    <mergeCell ref="A6:A7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2010-11-15T09:33:57Z</cp:lastPrinted>
  <dcterms:created xsi:type="dcterms:W3CDTF">2009-06-03T20:26:40Z</dcterms:created>
  <dcterms:modified xsi:type="dcterms:W3CDTF">2010-11-18T13:29:39Z</dcterms:modified>
  <cp:category/>
  <cp:version/>
  <cp:contentType/>
  <cp:contentStatus/>
</cp:coreProperties>
</file>