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        RK-36-2010-46, př. 1  " sheetId="1" r:id="rId1"/>
  </sheets>
  <definedNames>
    <definedName name="_xlnm.Print_Area" localSheetId="0">'        RK-36-2010-46, př. 1  '!$A$1:$Q$29</definedName>
  </definedNames>
  <calcPr fullCalcOnLoad="1"/>
</workbook>
</file>

<file path=xl/sharedStrings.xml><?xml version="1.0" encoding="utf-8"?>
<sst xmlns="http://schemas.openxmlformats.org/spreadsheetml/2006/main" count="58" uniqueCount="43">
  <si>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</si>
  <si>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</si>
  <si>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</si>
  <si>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</si>
  <si>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</si>
  <si>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</si>
  <si>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</si>
  <si>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</si>
  <si>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</si>
  <si>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</si>
  <si>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</si>
  <si>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</si>
  <si>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</si>
  <si>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</si>
  <si>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</si>
  <si>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</si>
  <si>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</si>
  <si>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</si>
  <si>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</si>
  <si>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</si>
  <si>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</si>
  <si>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</si>
  <si>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</si>
  <si>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</si>
  <si>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</si>
  <si>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</si>
  <si>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</si>
  <si>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</si>
  <si>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</si>
  <si>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</si>
  <si>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Gymnázium Třebíč</t>
  </si>
  <si>
    <t>Obchodní akademie a Hotelová škola Havlíčkův Brod</t>
  </si>
  <si>
    <r>
      <t xml:space="preserve">pořízení konvektomatu pro odborný výcvik žáků gastro oborů - 220 tis. Kč (141 tis. Kč z OP VK "Žijí a vzdělávají se s námi"), síťová digitální kopírka pro pracoviště ul. Bratříků 55 tis. Kč, konvektomat - školní kuchyň Bratříků - 250 tis. Kč, </t>
    </r>
    <r>
      <rPr>
        <b/>
        <sz val="8"/>
        <rFont val="Arial"/>
        <family val="2"/>
      </rPr>
      <t>travní žací stroj - 100 tis. Kč</t>
    </r>
  </si>
  <si>
    <t>SOŠ Nové Město na Moravě</t>
  </si>
  <si>
    <r>
      <t>sociální zařízení 1 000 tis. Kč,</t>
    </r>
    <r>
      <rPr>
        <sz val="8"/>
        <rFont val="Arial"/>
        <family val="2"/>
      </rPr>
      <t xml:space="preserve"> internet na internátě 50 tis. Kč, oprava střechy </t>
    </r>
    <r>
      <rPr>
        <strike/>
        <sz val="8"/>
        <rFont val="Arial"/>
        <family val="2"/>
      </rPr>
      <t xml:space="preserve">100 tis. Kč </t>
    </r>
    <r>
      <rPr>
        <b/>
        <sz val="8"/>
        <rFont val="Arial"/>
        <family val="2"/>
      </rPr>
      <t>159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tis. Kč</t>
    </r>
    <r>
      <rPr>
        <sz val="8"/>
        <rFont val="Arial"/>
        <family val="2"/>
      </rPr>
      <t xml:space="preserve"> </t>
    </r>
  </si>
  <si>
    <r>
      <t xml:space="preserve">interaktivní tabule 150 tis. Kč, programové vybavení pro stravování </t>
    </r>
    <r>
      <rPr>
        <strike/>
        <sz val="8"/>
        <rFont val="Arial"/>
        <family val="2"/>
      </rPr>
      <t xml:space="preserve">80 tis. Kč </t>
    </r>
    <r>
      <rPr>
        <sz val="8"/>
        <rFont val="Arial"/>
        <family val="2"/>
      </rPr>
      <t>99 tis. Kč,</t>
    </r>
    <r>
      <rPr>
        <sz val="8"/>
        <rFont val="Arial"/>
        <family val="2"/>
      </rPr>
      <t xml:space="preserve"> svařovací agregát 45 tis. Kč, </t>
    </r>
    <r>
      <rPr>
        <strike/>
        <sz val="8"/>
        <rFont val="Arial"/>
        <family val="2"/>
      </rPr>
      <t xml:space="preserve">rotační lišta 47 tis. Kč, pásová pila 85 tis. Kč, </t>
    </r>
    <r>
      <rPr>
        <b/>
        <sz val="8"/>
        <rFont val="Arial"/>
        <family val="2"/>
      </rPr>
      <t>zvedák na auta 41 tis. Kč</t>
    </r>
  </si>
  <si>
    <r>
      <t>běžná údržba v budově školy (malování, opravy)</t>
    </r>
    <r>
      <rPr>
        <strike/>
        <sz val="8"/>
        <rFont val="Arial"/>
        <family val="2"/>
      </rPr>
      <t xml:space="preserve"> 200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270 tis. Kč</t>
    </r>
  </si>
  <si>
    <t>Dětský domov, Rovečné 40</t>
  </si>
  <si>
    <r>
      <t>úprava podlah</t>
    </r>
    <r>
      <rPr>
        <strike/>
        <sz val="8"/>
        <rFont val="Arial"/>
        <family val="2"/>
      </rPr>
      <t xml:space="preserve"> 220 tis. K</t>
    </r>
    <r>
      <rPr>
        <sz val="8"/>
        <rFont val="Arial"/>
        <family val="2"/>
      </rPr>
      <t xml:space="preserve">č </t>
    </r>
    <r>
      <rPr>
        <b/>
        <sz val="8"/>
        <rFont val="Arial"/>
        <family val="2"/>
      </rPr>
      <t>171 tis. Kč, oprava fasády a okapů 13 tis. Kč,</t>
    </r>
  </si>
  <si>
    <t>Dětský domov, Jemnice, Třešňová 748</t>
  </si>
  <si>
    <r>
      <t>dovybavení dětského hřiště 50 tis. Kč</t>
    </r>
    <r>
      <rPr>
        <sz val="8"/>
        <rFont val="Arial"/>
        <family val="2"/>
      </rPr>
      <t>; částečná výměna oken 500 tis.Kč</t>
    </r>
  </si>
  <si>
    <t>dovybavení dětského hřiště 50 tis. Kč</t>
  </si>
  <si>
    <t xml:space="preserve">        RK-36-2010-46,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</si>
</sst>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7" fillId="0" borderId="10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21" fillId="0" borderId="26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workbookViewId="0" topLeftCell="C1">
      <selection activeCell="T16" sqref="T16"/>
    </sheetView>
  </sheetViews>
  <sheetFormatPr defaultColWidth="9.00390625" defaultRowHeight="12.75"/>
  <cols>
    <col min="1" max="1" width="11.125" style="0" bestFit="1" customWidth="1"/>
    <col min="2" max="2" width="34.00390625" style="0" customWidth="1"/>
    <col min="3" max="3" width="8.375" style="0" customWidth="1"/>
    <col min="4" max="6" width="7.75390625" style="0" customWidth="1"/>
    <col min="7" max="7" width="10.2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8.25390625" style="0" bestFit="1" customWidth="1"/>
    <col min="16" max="16" width="12.00390625" style="0" customWidth="1"/>
  </cols>
  <sheetData>
    <row r="1" spans="14:16" ht="15">
      <c r="N1" s="97" t="s">
        <v>42</v>
      </c>
      <c r="O1" s="98"/>
      <c r="P1" s="98"/>
    </row>
    <row r="2" spans="14:16" ht="15">
      <c r="N2" s="97" t="s">
        <v>12</v>
      </c>
      <c r="O2" s="98"/>
      <c r="P2" s="98"/>
    </row>
    <row r="3" spans="1:16" ht="18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3:16" ht="13.5" thickBot="1">
      <c r="C4" s="16"/>
      <c r="D4" s="16"/>
      <c r="E4" s="16"/>
      <c r="F4" s="16"/>
      <c r="G4" s="16"/>
      <c r="H4" s="16"/>
      <c r="I4" s="16"/>
      <c r="P4" s="1" t="s">
        <v>4</v>
      </c>
    </row>
    <row r="5" spans="1:16" ht="39" customHeight="1" thickBot="1">
      <c r="A5" s="105" t="s">
        <v>7</v>
      </c>
      <c r="B5" s="106"/>
      <c r="C5" s="100" t="s">
        <v>18</v>
      </c>
      <c r="D5" s="101"/>
      <c r="E5" s="101"/>
      <c r="F5" s="101"/>
      <c r="G5" s="101"/>
      <c r="H5" s="101"/>
      <c r="I5" s="102"/>
      <c r="J5" s="103" t="s">
        <v>1</v>
      </c>
      <c r="K5" s="103"/>
      <c r="L5" s="103"/>
      <c r="M5" s="103"/>
      <c r="N5" s="103"/>
      <c r="O5" s="103"/>
      <c r="P5" s="104"/>
    </row>
    <row r="6" spans="1:16" ht="12.75">
      <c r="A6" s="107"/>
      <c r="B6" s="108"/>
      <c r="C6" s="91" t="s">
        <v>20</v>
      </c>
      <c r="D6" s="93" t="s">
        <v>14</v>
      </c>
      <c r="E6" s="78" t="s">
        <v>13</v>
      </c>
      <c r="F6" s="79"/>
      <c r="G6" s="79"/>
      <c r="H6" s="80"/>
      <c r="I6" s="95" t="s">
        <v>21</v>
      </c>
      <c r="J6" s="83" t="s">
        <v>20</v>
      </c>
      <c r="K6" s="93" t="s">
        <v>14</v>
      </c>
      <c r="L6" s="78" t="s">
        <v>13</v>
      </c>
      <c r="M6" s="109"/>
      <c r="N6" s="109"/>
      <c r="O6" s="110"/>
      <c r="P6" s="85" t="s">
        <v>22</v>
      </c>
    </row>
    <row r="7" spans="1:16" ht="23.25" customHeight="1">
      <c r="A7" s="107"/>
      <c r="B7" s="108"/>
      <c r="C7" s="92"/>
      <c r="D7" s="94"/>
      <c r="E7" s="87" t="s">
        <v>24</v>
      </c>
      <c r="F7" s="81" t="s">
        <v>25</v>
      </c>
      <c r="G7" s="81" t="s">
        <v>26</v>
      </c>
      <c r="H7" s="87" t="s">
        <v>17</v>
      </c>
      <c r="I7" s="96"/>
      <c r="J7" s="84"/>
      <c r="K7" s="94"/>
      <c r="L7" s="87" t="s">
        <v>15</v>
      </c>
      <c r="M7" s="87" t="s">
        <v>16</v>
      </c>
      <c r="N7" s="87" t="s">
        <v>0</v>
      </c>
      <c r="O7" s="87" t="s">
        <v>17</v>
      </c>
      <c r="P7" s="86"/>
    </row>
    <row r="8" spans="1:16" ht="36" customHeight="1">
      <c r="A8" s="107"/>
      <c r="B8" s="108"/>
      <c r="C8" s="92"/>
      <c r="D8" s="94"/>
      <c r="E8" s="88"/>
      <c r="F8" s="82"/>
      <c r="G8" s="82"/>
      <c r="H8" s="88"/>
      <c r="I8" s="96"/>
      <c r="J8" s="84"/>
      <c r="K8" s="94"/>
      <c r="L8" s="88"/>
      <c r="M8" s="88"/>
      <c r="N8" s="88"/>
      <c r="O8" s="88"/>
      <c r="P8" s="86"/>
    </row>
    <row r="9" spans="1:17" ht="36" customHeight="1">
      <c r="A9" s="43" t="s">
        <v>33</v>
      </c>
      <c r="B9" s="44"/>
      <c r="C9" s="26">
        <v>712</v>
      </c>
      <c r="D9" s="25">
        <f>1453+1000</f>
        <v>2453</v>
      </c>
      <c r="E9" s="25">
        <v>407</v>
      </c>
      <c r="F9" s="25">
        <v>1050</v>
      </c>
      <c r="G9" s="25">
        <v>100</v>
      </c>
      <c r="H9" s="25">
        <f>675+407+1050+100</f>
        <v>2232</v>
      </c>
      <c r="I9" s="27">
        <f>C9+D9-H9</f>
        <v>933</v>
      </c>
      <c r="J9" s="26">
        <v>712</v>
      </c>
      <c r="K9" s="25">
        <v>2453</v>
      </c>
      <c r="L9" s="25">
        <v>335</v>
      </c>
      <c r="M9" s="25">
        <v>50</v>
      </c>
      <c r="N9" s="25">
        <v>159</v>
      </c>
      <c r="O9" s="25">
        <f>675+335+50+159</f>
        <v>1219</v>
      </c>
      <c r="P9" s="29">
        <f>J9+K9-O9</f>
        <v>1946</v>
      </c>
      <c r="Q9" s="8"/>
    </row>
    <row r="10" spans="1:17" ht="36" customHeight="1">
      <c r="A10" s="43" t="s">
        <v>31</v>
      </c>
      <c r="B10" s="44"/>
      <c r="C10" s="26">
        <v>923</v>
      </c>
      <c r="D10" s="25">
        <v>2075</v>
      </c>
      <c r="E10" s="25">
        <v>525</v>
      </c>
      <c r="F10" s="25">
        <v>0</v>
      </c>
      <c r="G10" s="25">
        <v>0</v>
      </c>
      <c r="H10" s="25">
        <v>2996</v>
      </c>
      <c r="I10" s="27">
        <f>C10+D10-H10</f>
        <v>2</v>
      </c>
      <c r="J10" s="26">
        <v>923</v>
      </c>
      <c r="K10" s="25">
        <f>2075+153</f>
        <v>2228</v>
      </c>
      <c r="L10" s="25">
        <f>525+100</f>
        <v>625</v>
      </c>
      <c r="M10" s="25">
        <v>0</v>
      </c>
      <c r="N10" s="25">
        <v>0</v>
      </c>
      <c r="O10" s="25">
        <f>625+2471</f>
        <v>3096</v>
      </c>
      <c r="P10" s="29">
        <f>J10+K10-O10</f>
        <v>55</v>
      </c>
      <c r="Q10" s="8"/>
    </row>
    <row r="11" spans="1:17" ht="36" customHeight="1">
      <c r="A11" s="43" t="s">
        <v>30</v>
      </c>
      <c r="B11" s="44"/>
      <c r="C11" s="35">
        <v>328</v>
      </c>
      <c r="D11" s="36">
        <v>586</v>
      </c>
      <c r="E11" s="36">
        <v>0</v>
      </c>
      <c r="F11" s="36">
        <v>0</v>
      </c>
      <c r="G11" s="36">
        <v>200</v>
      </c>
      <c r="H11" s="36">
        <v>550</v>
      </c>
      <c r="I11" s="27">
        <f>C11+D11-H11</f>
        <v>364</v>
      </c>
      <c r="J11" s="35">
        <v>328</v>
      </c>
      <c r="K11" s="36">
        <v>586</v>
      </c>
      <c r="L11" s="36">
        <v>0</v>
      </c>
      <c r="M11" s="36">
        <v>0</v>
      </c>
      <c r="N11" s="36">
        <v>270</v>
      </c>
      <c r="O11" s="36">
        <f>270+350</f>
        <v>620</v>
      </c>
      <c r="P11" s="29">
        <f>J11+K11-O11</f>
        <v>294</v>
      </c>
      <c r="Q11" s="8"/>
    </row>
    <row r="12" spans="1:17" ht="36" customHeight="1">
      <c r="A12" s="76" t="s">
        <v>39</v>
      </c>
      <c r="B12" s="77"/>
      <c r="C12" s="40">
        <v>586</v>
      </c>
      <c r="D12" s="36">
        <v>242</v>
      </c>
      <c r="E12" s="36">
        <v>0</v>
      </c>
      <c r="F12" s="36">
        <v>50</v>
      </c>
      <c r="G12" s="36">
        <v>500</v>
      </c>
      <c r="H12" s="36">
        <v>653</v>
      </c>
      <c r="I12" s="27">
        <f>C12+D12-H12</f>
        <v>175</v>
      </c>
      <c r="J12" s="40">
        <v>586</v>
      </c>
      <c r="K12" s="36">
        <v>242</v>
      </c>
      <c r="L12" s="36">
        <v>50</v>
      </c>
      <c r="M12" s="36">
        <v>0</v>
      </c>
      <c r="N12" s="36">
        <v>500</v>
      </c>
      <c r="O12" s="36">
        <v>653</v>
      </c>
      <c r="P12" s="29">
        <f>J12+K12-O12</f>
        <v>175</v>
      </c>
      <c r="Q12" s="8"/>
    </row>
    <row r="13" spans="1:17" ht="36" customHeight="1" thickBot="1">
      <c r="A13" s="68" t="s">
        <v>37</v>
      </c>
      <c r="B13" s="69"/>
      <c r="C13" s="39">
        <v>181</v>
      </c>
      <c r="D13" s="22">
        <v>221</v>
      </c>
      <c r="E13" s="22">
        <v>103</v>
      </c>
      <c r="F13" s="22">
        <v>0</v>
      </c>
      <c r="G13" s="22">
        <v>220</v>
      </c>
      <c r="H13" s="22">
        <v>396</v>
      </c>
      <c r="I13" s="28">
        <f>C13+D13-H13</f>
        <v>6</v>
      </c>
      <c r="J13" s="39">
        <v>181</v>
      </c>
      <c r="K13" s="22">
        <v>221</v>
      </c>
      <c r="L13" s="22">
        <v>103</v>
      </c>
      <c r="M13" s="22">
        <v>0</v>
      </c>
      <c r="N13" s="22">
        <v>184</v>
      </c>
      <c r="O13" s="22">
        <f>73+184+103</f>
        <v>360</v>
      </c>
      <c r="P13" s="24">
        <f>J13+K13-O13</f>
        <v>42</v>
      </c>
      <c r="Q13" s="8"/>
    </row>
    <row r="14" spans="1:16" ht="21" customHeight="1">
      <c r="A14" s="23"/>
      <c r="B14" s="23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8" ht="9.75" customHeight="1">
      <c r="A15" s="4"/>
      <c r="B15" s="5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R15" s="17"/>
    </row>
    <row r="16" spans="1:16" ht="18">
      <c r="A16" s="72" t="s">
        <v>23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6.5" customHeight="1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ht="30.75" customHeight="1">
      <c r="A18" s="63" t="s">
        <v>2</v>
      </c>
      <c r="B18" s="64"/>
      <c r="C18" s="60" t="s">
        <v>27</v>
      </c>
      <c r="D18" s="61"/>
      <c r="E18" s="61"/>
      <c r="F18" s="61"/>
      <c r="G18" s="62"/>
      <c r="H18" s="18" t="s">
        <v>29</v>
      </c>
      <c r="I18" s="41" t="s">
        <v>28</v>
      </c>
      <c r="J18" s="41"/>
      <c r="K18" s="41"/>
      <c r="L18" s="41"/>
      <c r="M18" s="41"/>
      <c r="N18" s="41"/>
      <c r="O18" s="41"/>
      <c r="P18" s="18" t="s">
        <v>29</v>
      </c>
    </row>
    <row r="19" spans="1:16" ht="20.25" customHeight="1">
      <c r="A19" s="65"/>
      <c r="B19" s="66"/>
      <c r="C19" s="57" t="s">
        <v>3</v>
      </c>
      <c r="D19" s="58"/>
      <c r="E19" s="58"/>
      <c r="F19" s="58"/>
      <c r="G19" s="59"/>
      <c r="H19" s="30" t="s">
        <v>4</v>
      </c>
      <c r="I19" s="42"/>
      <c r="J19" s="42"/>
      <c r="K19" s="42"/>
      <c r="L19" s="42"/>
      <c r="M19" s="42"/>
      <c r="N19" s="42"/>
      <c r="O19" s="42"/>
      <c r="P19" s="30" t="s">
        <v>4</v>
      </c>
    </row>
    <row r="20" spans="1:17" s="19" customFormat="1" ht="36.75" customHeight="1">
      <c r="A20" s="43" t="s">
        <v>33</v>
      </c>
      <c r="B20" s="44"/>
      <c r="C20" s="45" t="s">
        <v>34</v>
      </c>
      <c r="D20" s="46"/>
      <c r="E20" s="46"/>
      <c r="F20" s="46"/>
      <c r="G20" s="47"/>
      <c r="H20" s="33">
        <v>209</v>
      </c>
      <c r="I20" s="54" t="s">
        <v>35</v>
      </c>
      <c r="J20" s="55"/>
      <c r="K20" s="55"/>
      <c r="L20" s="55"/>
      <c r="M20" s="55"/>
      <c r="N20" s="55"/>
      <c r="O20" s="56"/>
      <c r="P20" s="32">
        <f>150+99+45+41</f>
        <v>335</v>
      </c>
      <c r="Q20" s="34"/>
    </row>
    <row r="21" spans="1:16" s="19" customFormat="1" ht="45" customHeight="1">
      <c r="A21" s="117" t="s">
        <v>31</v>
      </c>
      <c r="B21" s="118"/>
      <c r="C21" s="119"/>
      <c r="D21" s="120"/>
      <c r="E21" s="120"/>
      <c r="F21" s="120"/>
      <c r="G21" s="121"/>
      <c r="H21" s="31">
        <v>0</v>
      </c>
      <c r="I21" s="122" t="s">
        <v>32</v>
      </c>
      <c r="J21" s="122"/>
      <c r="K21" s="122"/>
      <c r="L21" s="122"/>
      <c r="M21" s="122"/>
      <c r="N21" s="122"/>
      <c r="O21" s="123"/>
      <c r="P21" s="32">
        <f>220+55+250+100</f>
        <v>625</v>
      </c>
    </row>
    <row r="22" spans="1:16" s="19" customFormat="1" ht="33.75" customHeight="1">
      <c r="A22" s="89" t="s">
        <v>30</v>
      </c>
      <c r="B22" s="90"/>
      <c r="C22" s="48" t="s">
        <v>36</v>
      </c>
      <c r="D22" s="49"/>
      <c r="E22" s="49"/>
      <c r="F22" s="49"/>
      <c r="G22" s="50"/>
      <c r="H22" s="37">
        <v>270</v>
      </c>
      <c r="I22" s="51"/>
      <c r="J22" s="52"/>
      <c r="K22" s="52"/>
      <c r="L22" s="52"/>
      <c r="M22" s="52"/>
      <c r="N22" s="52"/>
      <c r="O22" s="53"/>
      <c r="P22" s="38">
        <v>0</v>
      </c>
    </row>
    <row r="23" spans="1:16" s="19" customFormat="1" ht="42.75" customHeight="1">
      <c r="A23" s="76" t="s">
        <v>39</v>
      </c>
      <c r="B23" s="77"/>
      <c r="C23" s="127" t="s">
        <v>40</v>
      </c>
      <c r="D23" s="122"/>
      <c r="E23" s="122"/>
      <c r="F23" s="122"/>
      <c r="G23" s="123"/>
      <c r="H23" s="37">
        <v>500</v>
      </c>
      <c r="I23" s="124" t="s">
        <v>41</v>
      </c>
      <c r="J23" s="125"/>
      <c r="K23" s="125"/>
      <c r="L23" s="125"/>
      <c r="M23" s="125"/>
      <c r="N23" s="125"/>
      <c r="O23" s="126"/>
      <c r="P23" s="38">
        <v>50</v>
      </c>
    </row>
    <row r="24" spans="1:16" s="19" customFormat="1" ht="52.5" customHeight="1" thickBot="1">
      <c r="A24" s="68" t="s">
        <v>37</v>
      </c>
      <c r="B24" s="69"/>
      <c r="C24" s="111" t="s">
        <v>38</v>
      </c>
      <c r="D24" s="112"/>
      <c r="E24" s="112"/>
      <c r="F24" s="112"/>
      <c r="G24" s="113"/>
      <c r="H24" s="20">
        <v>184</v>
      </c>
      <c r="I24" s="114"/>
      <c r="J24" s="115"/>
      <c r="K24" s="115"/>
      <c r="L24" s="115"/>
      <c r="M24" s="115"/>
      <c r="N24" s="115"/>
      <c r="O24" s="116"/>
      <c r="P24" s="21">
        <v>0</v>
      </c>
    </row>
    <row r="25" spans="1:16" ht="31.5" customHeight="1">
      <c r="A25" s="9"/>
      <c r="B25" s="10"/>
      <c r="C25" s="11"/>
      <c r="D25" s="12"/>
      <c r="E25" s="12"/>
      <c r="F25" s="12"/>
      <c r="G25" s="12"/>
      <c r="H25" s="13"/>
      <c r="I25" s="14"/>
      <c r="J25" s="15"/>
      <c r="K25" s="15"/>
      <c r="L25" s="15"/>
      <c r="M25" s="15"/>
      <c r="N25" s="15"/>
      <c r="O25" s="15"/>
      <c r="P25" s="13"/>
    </row>
    <row r="26" spans="1:16" ht="12.75">
      <c r="A26" s="6" t="s">
        <v>5</v>
      </c>
      <c r="B26" s="6" t="s">
        <v>11</v>
      </c>
      <c r="C26" s="6" t="s">
        <v>8</v>
      </c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</row>
    <row r="27" spans="1:16" ht="12.75">
      <c r="A27" s="2"/>
      <c r="B27" s="7" t="s">
        <v>11</v>
      </c>
      <c r="C27" s="2" t="s">
        <v>9</v>
      </c>
      <c r="D27" s="2"/>
      <c r="E27" s="2"/>
      <c r="F27" s="2"/>
      <c r="G27" s="2"/>
      <c r="H27" s="2"/>
      <c r="I27" s="2"/>
      <c r="J27" s="2"/>
      <c r="K27" s="3"/>
      <c r="L27" s="2" t="s">
        <v>6</v>
      </c>
      <c r="M27" s="2"/>
      <c r="N27" s="2"/>
      <c r="O27" s="2"/>
      <c r="P27" s="2"/>
    </row>
    <row r="28" spans="1:16" ht="12.75">
      <c r="A28" s="2"/>
      <c r="B28" s="2" t="s">
        <v>11</v>
      </c>
      <c r="C28" s="2" t="s">
        <v>10</v>
      </c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6</v>
      </c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50">
    <mergeCell ref="C24:G24"/>
    <mergeCell ref="I24:O24"/>
    <mergeCell ref="A24:B24"/>
    <mergeCell ref="A21:B21"/>
    <mergeCell ref="C21:G21"/>
    <mergeCell ref="I21:O21"/>
    <mergeCell ref="A23:B23"/>
    <mergeCell ref="I23:O23"/>
    <mergeCell ref="C23:G23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H7:H8"/>
    <mergeCell ref="P6:P8"/>
    <mergeCell ref="O7:O8"/>
    <mergeCell ref="L7:L8"/>
    <mergeCell ref="A22:B22"/>
    <mergeCell ref="C6:C8"/>
    <mergeCell ref="D6:D8"/>
    <mergeCell ref="K6:K8"/>
    <mergeCell ref="E7:E8"/>
    <mergeCell ref="F7:F8"/>
    <mergeCell ref="I6:I8"/>
    <mergeCell ref="E6:H6"/>
    <mergeCell ref="G7:G8"/>
    <mergeCell ref="J6:J8"/>
    <mergeCell ref="A9:B9"/>
    <mergeCell ref="A11:B11"/>
    <mergeCell ref="A17:P17"/>
    <mergeCell ref="A10:B10"/>
    <mergeCell ref="A13:B13"/>
    <mergeCell ref="C14:P14"/>
    <mergeCell ref="A16:P16"/>
    <mergeCell ref="C15:P15"/>
    <mergeCell ref="A12:B12"/>
    <mergeCell ref="I18:O19"/>
    <mergeCell ref="A20:B20"/>
    <mergeCell ref="C20:G20"/>
    <mergeCell ref="C22:G22"/>
    <mergeCell ref="I22:O22"/>
    <mergeCell ref="I20:O20"/>
    <mergeCell ref="C19:G19"/>
    <mergeCell ref="C18:G18"/>
    <mergeCell ref="A18:B1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2010-11-09T11:28:24Z</cp:lastPrinted>
  <dcterms:created xsi:type="dcterms:W3CDTF">2003-05-30T09:45:20Z</dcterms:created>
  <dcterms:modified xsi:type="dcterms:W3CDTF">2010-11-11T12:32:19Z</dcterms:modified>
  <cp:category/>
  <cp:version/>
  <cp:contentType/>
  <cp:contentStatus/>
</cp:coreProperties>
</file>