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760" activeTab="0"/>
  </bookViews>
  <sheets>
    <sheet name="FP_2010" sheetId="1" r:id="rId1"/>
    <sheet name="Dotace " sheetId="2" r:id="rId2"/>
    <sheet name="Fondy" sheetId="3" r:id="rId3"/>
    <sheet name="Investice" sheetId="4" r:id="rId4"/>
    <sheet name="Plán oprav" sheetId="5" r:id="rId5"/>
    <sheet name="Odpisový plán" sheetId="6" r:id="rId6"/>
    <sheet name="ZP" sheetId="7" r:id="rId7"/>
    <sheet name="Dohadné položky" sheetId="8" r:id="rId8"/>
    <sheet name="Karta investic" sheetId="9" r:id="rId9"/>
  </sheets>
  <externalReferences>
    <externalReference r:id="rId12"/>
  </externalReferences>
  <definedNames>
    <definedName name="_xlnm.Print_Titles" localSheetId="0">'FP_2010'!$3:$5</definedName>
  </definedNames>
  <calcPr fullCalcOnLoad="1"/>
</workbook>
</file>

<file path=xl/sharedStrings.xml><?xml version="1.0" encoding="utf-8"?>
<sst xmlns="http://schemas.openxmlformats.org/spreadsheetml/2006/main" count="476" uniqueCount="315">
  <si>
    <t>Spotřeba materiálu (úč. 501)</t>
  </si>
  <si>
    <t>z toho</t>
  </si>
  <si>
    <t>radiofarmaka</t>
  </si>
  <si>
    <t>medicinální plyny</t>
  </si>
  <si>
    <t>cytostatika a imunomodulátory</t>
  </si>
  <si>
    <t>kontrastní látky</t>
  </si>
  <si>
    <t>Spotřeba léčiv celkem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</si>
  <si>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</si>
  <si>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</si>
  <si>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</si>
  <si>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</si>
  <si>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</si>
  <si>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</si>
  <si>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</si>
  <si>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</si>
  <si>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</si>
  <si>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</si>
  <si>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</si>
  <si>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</si>
  <si>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</si>
  <si>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</si>
  <si>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</si>
  <si>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</si>
  <si>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</si>
  <si>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</si>
  <si>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</si>
  <si>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</si>
  <si>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</si>
  <si>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</si>
  <si>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Náklady celkem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</si>
  <si>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</si>
  <si>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</si>
  <si>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</si>
  <si>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</si>
  <si>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</si>
  <si>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</si>
  <si>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</si>
  <si>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r>
      <t>Služby</t>
    </r>
    <r>
      <rPr>
        <b/>
        <sz val="8"/>
        <rFont val="Arial CE"/>
        <family val="2"/>
      </rPr>
      <t xml:space="preserve"> (sesk. úč. 51)</t>
    </r>
  </si>
  <si>
    <t>Opravy a udržování (úč. 511)</t>
  </si>
  <si>
    <t>stavební údržba</t>
  </si>
  <si>
    <t>opravy a udržování zdr. techniky</t>
  </si>
  <si>
    <t>opravy a udržování ostatní</t>
  </si>
  <si>
    <t>praní a opravy prádla</t>
  </si>
  <si>
    <t>stravování</t>
  </si>
  <si>
    <t>svoz a likvidace odpadu</t>
  </si>
  <si>
    <t>úklid</t>
  </si>
  <si>
    <t>náklady na vzdělávání</t>
  </si>
  <si>
    <t>Ostatní služby celkem (úč. 518)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</si>
  <si>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</si>
  <si>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</si>
  <si>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</si>
  <si>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</si>
  <si>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Sociální pojištění (úč. 524 - 528)</t>
  </si>
  <si>
    <t>Náklady z dávek sociálního zabezpečení (úč. 523)</t>
  </si>
  <si>
    <r>
      <t>Daně a poplatky (</t>
    </r>
    <r>
      <rPr>
        <b/>
        <sz val="8"/>
        <rFont val="Arial CE"/>
        <family val="2"/>
      </rPr>
      <t>sesk. úč. 53)</t>
    </r>
  </si>
  <si>
    <r>
      <t>Ostatní náklady (</t>
    </r>
    <r>
      <rPr>
        <b/>
        <sz val="8"/>
        <rFont val="Arial CE"/>
        <family val="2"/>
      </rPr>
      <t>sesk. úč. 54)</t>
    </r>
  </si>
  <si>
    <t>Manka a škody</t>
  </si>
  <si>
    <t>Tvorba fondů</t>
  </si>
  <si>
    <r>
      <t>Odpisy, rezervy a opravné položky (</t>
    </r>
    <r>
      <rPr>
        <b/>
        <sz val="8"/>
        <rFont val="Arial CE"/>
        <family val="2"/>
      </rPr>
      <t>sesk. úč. 55)</t>
    </r>
  </si>
  <si>
    <t>Odpisy dlouhodobého majetku (úč. 551)</t>
  </si>
  <si>
    <t>odpisy dlouhodobého nehm. maj.</t>
  </si>
  <si>
    <t>odpisy dlouhodobého hm. maj.</t>
  </si>
  <si>
    <t>Finanční náklady (sesk. úč. 56)</t>
  </si>
  <si>
    <r>
      <t>Daň z příjmů (</t>
    </r>
    <r>
      <rPr>
        <b/>
        <sz val="8"/>
        <rFont val="Arial CE"/>
        <family val="2"/>
      </rPr>
      <t>sesk. úč. 59)</t>
    </r>
  </si>
  <si>
    <t>Výsledek hospodaření</t>
  </si>
  <si>
    <t>Změna</t>
  </si>
  <si>
    <t>Hlavní</t>
  </si>
  <si>
    <t xml:space="preserve">Doplňková </t>
  </si>
  <si>
    <t>Celkem</t>
  </si>
  <si>
    <t>+ / -</t>
  </si>
  <si>
    <t>%</t>
  </si>
  <si>
    <t>činnost</t>
  </si>
  <si>
    <t>Výnosy celkem</t>
  </si>
  <si>
    <t>Výnosy z prodeje vlastních výrobků (úč. 601)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</si>
  <si>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</si>
  <si>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</si>
  <si>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</si>
  <si>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</si>
  <si>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</si>
  <si>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</si>
  <si>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prodeje služeb celkem (úč. 602)</t>
  </si>
  <si>
    <t>Výnosy z prodaného zboží celkem (úč. 604)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</si>
  <si>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</si>
  <si>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</si>
  <si>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</si>
  <si>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</si>
  <si>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</si>
  <si>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Ostatní výnosy (sesk. úč. 64)</t>
  </si>
  <si>
    <t>čerpání fondů</t>
  </si>
  <si>
    <t>Finanční výnosy (sesk. úč. 66)</t>
  </si>
  <si>
    <t>Výnosy z nároků na prostředky st. rozpočtu</t>
  </si>
  <si>
    <t>Ukazatel</t>
  </si>
  <si>
    <t>Organizace</t>
  </si>
  <si>
    <t>Organizace:</t>
  </si>
  <si>
    <t>v Kč</t>
  </si>
  <si>
    <t>UZ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</si>
  <si>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</si>
  <si>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</si>
  <si>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</si>
  <si>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</si>
  <si>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</si>
  <si>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</si>
  <si>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provozní dotace od zřizovatele - prodej majetku</t>
  </si>
  <si>
    <t>LSPP</t>
  </si>
  <si>
    <t>akreditace</t>
  </si>
  <si>
    <t>sociální lůžka</t>
  </si>
  <si>
    <t>mzdy</t>
  </si>
  <si>
    <t>název</t>
  </si>
  <si>
    <t>Druh provozní dotace</t>
  </si>
  <si>
    <t>Druh investiční dotace</t>
  </si>
  <si>
    <t>převedený příděl z minulých let</t>
  </si>
  <si>
    <t>dary</t>
  </si>
  <si>
    <t>prodej majetku</t>
  </si>
  <si>
    <t>kapitálové výdaje</t>
  </si>
  <si>
    <t>Peněžní fondy</t>
  </si>
  <si>
    <t>Počateční stav k 1.1.</t>
  </si>
  <si>
    <t>Tvorba celkem</t>
  </si>
  <si>
    <t>z toho:</t>
  </si>
  <si>
    <t>Čerpání celkem</t>
  </si>
  <si>
    <t>k dalšímu rozvoji činnosti</t>
  </si>
  <si>
    <t>k úhradě své ztráty za předchozí léta</t>
  </si>
  <si>
    <t>převod do investičního fondu /IF/</t>
  </si>
  <si>
    <t>odvod do rozpočtu zřizovatele</t>
  </si>
  <si>
    <t>Zůstatek k 31.12.</t>
  </si>
  <si>
    <t>A.</t>
  </si>
  <si>
    <t>odpisy z dlouhodobého majetku</t>
  </si>
  <si>
    <t>B.</t>
  </si>
  <si>
    <t>C.</t>
  </si>
  <si>
    <t>D.</t>
  </si>
  <si>
    <t>E.</t>
  </si>
  <si>
    <t>F.</t>
  </si>
  <si>
    <t>opravy a údržba nemovitého majetku</t>
  </si>
  <si>
    <t>z toho: stavby</t>
  </si>
  <si>
    <t>Neinvestiční výdaje poskytnuté z ISPROFIN a nevykazané v IF</t>
  </si>
  <si>
    <t>V. Doplňkové údaje</t>
  </si>
  <si>
    <r>
      <t xml:space="preserve">investiční dotace od zřizovatele s </t>
    </r>
    <r>
      <rPr>
        <sz val="8"/>
        <color indexed="10"/>
        <rFont val="Arial CE"/>
        <family val="2"/>
      </rPr>
      <t>ÚZ 00051</t>
    </r>
  </si>
  <si>
    <r>
      <t xml:space="preserve">investiční dotace od zřizovatele s </t>
    </r>
    <r>
      <rPr>
        <sz val="8"/>
        <color indexed="10"/>
        <rFont val="Arial CE"/>
        <family val="2"/>
      </rPr>
      <t>ÚZ 00052</t>
    </r>
  </si>
  <si>
    <r>
      <t xml:space="preserve">investiční dotace od zřizovatele s </t>
    </r>
    <r>
      <rPr>
        <sz val="8"/>
        <color indexed="10"/>
        <rFont val="Arial CE"/>
        <family val="2"/>
      </rPr>
      <t>ÚZ 00054</t>
    </r>
  </si>
  <si>
    <r>
      <t xml:space="preserve">investiční dotace od zřizovatele s </t>
    </r>
    <r>
      <rPr>
        <sz val="8"/>
        <color indexed="10"/>
        <rFont val="Arial CE"/>
        <family val="2"/>
      </rPr>
      <t>ÚZ 00055</t>
    </r>
  </si>
  <si>
    <t>(v tis. Kč)</t>
  </si>
  <si>
    <t>G.</t>
  </si>
  <si>
    <r>
      <t>Ostatní investiční výdaje nevykázané v IF (</t>
    </r>
    <r>
      <rPr>
        <sz val="8"/>
        <rFont val="Arial CE"/>
        <family val="2"/>
      </rPr>
      <t>např. z ISPROFIN)</t>
    </r>
  </si>
  <si>
    <t xml:space="preserve">Organizace: </t>
  </si>
  <si>
    <t xml:space="preserve">nájemné </t>
  </si>
  <si>
    <t xml:space="preserve">kapitálové výdaje </t>
  </si>
  <si>
    <t>Celkem dotace</t>
  </si>
  <si>
    <t>CELKEM INVESTICE</t>
  </si>
  <si>
    <t>CELKEM - strojní investice</t>
  </si>
  <si>
    <t>Stavební investice</t>
  </si>
  <si>
    <t>CELKEM -Stavební investice</t>
  </si>
  <si>
    <t>v tis. Kč</t>
  </si>
  <si>
    <t xml:space="preserve">  1x)</t>
  </si>
  <si>
    <t>x</t>
  </si>
  <si>
    <t>Kód ZP</t>
  </si>
  <si>
    <t>Název</t>
  </si>
  <si>
    <t>IČZ1</t>
  </si>
  <si>
    <t>IČZ2</t>
  </si>
  <si>
    <t>IČZ3</t>
  </si>
  <si>
    <t>IČZ4</t>
  </si>
  <si>
    <t>IČZ5</t>
  </si>
  <si>
    <t>IČZ6</t>
  </si>
  <si>
    <t>IČZ7</t>
  </si>
  <si>
    <t>Všeobecná ZP</t>
  </si>
  <si>
    <t>Vojenská ZP</t>
  </si>
  <si>
    <t>Hutnická ZP</t>
  </si>
  <si>
    <t>Oborová ZP</t>
  </si>
  <si>
    <t>ZP Škoda</t>
  </si>
  <si>
    <t>ZP MV ČR</t>
  </si>
  <si>
    <t>Revírní bratrská ZP</t>
  </si>
  <si>
    <t>ZP METAL-ALIANCE</t>
  </si>
  <si>
    <t>Česká národní ZP</t>
  </si>
  <si>
    <t>ostatní ZP</t>
  </si>
  <si>
    <t>CELKEM</t>
  </si>
  <si>
    <r>
      <t>1</t>
    </r>
    <r>
      <rPr>
        <b/>
        <vertAlign val="superscript"/>
        <sz val="8"/>
        <rFont val="Arial CE"/>
        <family val="2"/>
      </rPr>
      <t xml:space="preserve">x) </t>
    </r>
    <r>
      <rPr>
        <sz val="8"/>
        <rFont val="Arial CE"/>
        <family val="2"/>
      </rPr>
      <t>- týká se podle zásad jen základního stáda a tažných zvířat</t>
    </r>
  </si>
  <si>
    <t xml:space="preserve">Pořadí </t>
  </si>
  <si>
    <t>Pořadí</t>
  </si>
  <si>
    <t>CELKEM opravy a udržování stavební - hlavní činnost</t>
  </si>
  <si>
    <t>Opravy a udržování zdravotnické techniky - hlavní činnost</t>
  </si>
  <si>
    <t>CELKEM opravy a udržování zdravotnické techniky - hlavní činnost</t>
  </si>
  <si>
    <t>Opravy a udržování ostatní - hlavní činnost</t>
  </si>
  <si>
    <t>CELKEM opravy a udržování ostatní - hlavní činnost</t>
  </si>
  <si>
    <t>Pořizovací cena majetku</t>
  </si>
  <si>
    <t>Roční odpisová sazba</t>
  </si>
  <si>
    <t>Odpisová skupina</t>
  </si>
  <si>
    <t>Oprávky k 1.1.2010</t>
  </si>
  <si>
    <t>Účetní odpisy na rok 2010</t>
  </si>
  <si>
    <t>Zůstatková cena k 31.12.2010</t>
  </si>
  <si>
    <t>Česká průmyslová ZP</t>
  </si>
  <si>
    <t>odpisy</t>
  </si>
  <si>
    <t>H.</t>
  </si>
  <si>
    <t>CH.</t>
  </si>
  <si>
    <t>I.</t>
  </si>
  <si>
    <t>J.</t>
  </si>
  <si>
    <t>K.</t>
  </si>
  <si>
    <t>L.</t>
  </si>
  <si>
    <t>M.</t>
  </si>
  <si>
    <t>N.</t>
  </si>
  <si>
    <t>O.</t>
  </si>
  <si>
    <t>Opravy a udržování stavební - hlavní činnost</t>
  </si>
  <si>
    <t>Opravy a udržování stavební - doplňková činnost</t>
  </si>
  <si>
    <t>Opravy a udržování ostatní - doplňková činnost</t>
  </si>
  <si>
    <t>CELKEM opravy a udržování stavební - doplňková činnost</t>
  </si>
  <si>
    <t>SUMÁŘ</t>
  </si>
  <si>
    <t>OPRAVY A UDRŽOVÁNÍ STAVEBNÍ</t>
  </si>
  <si>
    <t>OPRAVY A UDRŽOVÁNÍ ZDRAVOTNICKÉ TECHNIKY</t>
  </si>
  <si>
    <t>OPRAVY A UDRŽOVÁNÍ OSTATNÍ</t>
  </si>
  <si>
    <t>P.</t>
  </si>
  <si>
    <t>zúčtování nekrytých odpisů proti účtu 648</t>
  </si>
  <si>
    <t>R.</t>
  </si>
  <si>
    <t>nařízený odvod odpisů dle zákona č. 250/2000 Sb. ve znění pozd. předp.</t>
  </si>
  <si>
    <r>
      <t xml:space="preserve">I. Fond rezervní </t>
    </r>
    <r>
      <rPr>
        <sz val="8"/>
        <rFont val="Arial CE"/>
        <family val="0"/>
      </rPr>
      <t>(</t>
    </r>
    <r>
      <rPr>
        <sz val="8"/>
        <rFont val="Arial CE"/>
        <family val="2"/>
      </rPr>
      <t>úč. 413 + 414)</t>
    </r>
  </si>
  <si>
    <r>
      <t xml:space="preserve">II. Fond investiční </t>
    </r>
    <r>
      <rPr>
        <sz val="8"/>
        <rFont val="Arial CE"/>
        <family val="0"/>
      </rPr>
      <t>(</t>
    </r>
    <r>
      <rPr>
        <sz val="8"/>
        <rFont val="Arial CE"/>
        <family val="2"/>
      </rPr>
      <t>dále jen IF - úč. 416)</t>
    </r>
  </si>
  <si>
    <r>
      <t xml:space="preserve">III. Fond odměn </t>
    </r>
    <r>
      <rPr>
        <sz val="11"/>
        <rFont val="Arial CE"/>
        <family val="2"/>
      </rPr>
      <t>(</t>
    </r>
    <r>
      <rPr>
        <sz val="8"/>
        <rFont val="Arial CE"/>
        <family val="2"/>
      </rPr>
      <t>úč. 411)</t>
    </r>
  </si>
  <si>
    <r>
      <t xml:space="preserve">IV. Fond kulturních a sociálních potřeb </t>
    </r>
    <r>
      <rPr>
        <sz val="8"/>
        <rFont val="Arial CE"/>
        <family val="2"/>
      </rPr>
      <t>(úč. 412)</t>
    </r>
  </si>
  <si>
    <t>Průměrný přepočtený evidenční počet zaměstnanců</t>
  </si>
  <si>
    <t>převod z RF</t>
  </si>
  <si>
    <t>Výnosy z nároků na prostředky st. rozpočtu, rozpočtů ÚSC a SF</t>
  </si>
  <si>
    <t>Výnosy z nároků na prostředky ÚSC</t>
  </si>
  <si>
    <t>jiná dotace (např. jiný ÚSC, stát)</t>
  </si>
  <si>
    <t>dary + dotace z jiných ÚSC</t>
  </si>
  <si>
    <t>Plán - rok následující</t>
  </si>
  <si>
    <t xml:space="preserve">Skutečnost - aktuální rok </t>
  </si>
  <si>
    <t>aktuální rok</t>
  </si>
  <si>
    <t>následující rok</t>
  </si>
  <si>
    <t>Přehled stavebních investic - plán</t>
  </si>
  <si>
    <t>Plán oprav</t>
  </si>
  <si>
    <t>Náklady (Kč) - aktuální rok</t>
  </si>
  <si>
    <t>Předpokládané náklady (Kč) - rok následující</t>
  </si>
  <si>
    <t xml:space="preserve">Odpisový plán na rok </t>
  </si>
  <si>
    <t xml:space="preserve">Skutečnost v roce </t>
  </si>
  <si>
    <t xml:space="preserve">Předpokládané platby v roce </t>
  </si>
  <si>
    <t>Název investiční akce</t>
  </si>
  <si>
    <t>Předpokládaná cena</t>
  </si>
  <si>
    <t>Předpokládaný termín plnění</t>
  </si>
  <si>
    <t>Popis (funkce)</t>
  </si>
  <si>
    <t>Hodnocení investice</t>
  </si>
  <si>
    <t>Vyhotovil:</t>
  </si>
  <si>
    <t>Dne:</t>
  </si>
  <si>
    <t>NOR</t>
  </si>
  <si>
    <t>dary + dotace: jiný ÚSC - konkrétní název</t>
  </si>
  <si>
    <t>INVESTICE CELKEM - plán</t>
  </si>
  <si>
    <t>ÚZ 00051</t>
  </si>
  <si>
    <t>ÚZ 00054</t>
  </si>
  <si>
    <t>zřizovatel - ostatní ÚZ</t>
  </si>
  <si>
    <t>podpora vzdělávání</t>
  </si>
  <si>
    <t>00166</t>
  </si>
  <si>
    <t>semináře + konference</t>
  </si>
  <si>
    <t>13305</t>
  </si>
  <si>
    <r>
      <t xml:space="preserve">jiná dotace - </t>
    </r>
    <r>
      <rPr>
        <sz val="8"/>
        <color indexed="10"/>
        <rFont val="Arial CE"/>
        <family val="0"/>
      </rPr>
      <t>specifikovat</t>
    </r>
  </si>
  <si>
    <t>finanční prostředky převedené do následujícího roku</t>
  </si>
  <si>
    <t>národní program zdraví</t>
  </si>
  <si>
    <t>Převedený příděl z minulých let</t>
  </si>
  <si>
    <t>skutečnost v Kč</t>
  </si>
  <si>
    <t>specializační vzdělávání zdravotnických pracovníků</t>
  </si>
  <si>
    <t>standard ICT</t>
  </si>
  <si>
    <t>realizace zdravotnického vzdělávacího programu</t>
  </si>
  <si>
    <t>35049</t>
  </si>
  <si>
    <t>SW licence</t>
  </si>
  <si>
    <t>Dary - zřizovatel</t>
  </si>
  <si>
    <r>
      <t xml:space="preserve">investiční dotace od zřizovatele s </t>
    </r>
    <r>
      <rPr>
        <sz val="8"/>
        <color indexed="10"/>
        <rFont val="Arial CE"/>
        <family val="2"/>
      </rPr>
      <t>ÚZ 00166</t>
    </r>
  </si>
  <si>
    <r>
      <t xml:space="preserve">investiční dotace od zřizovatele s </t>
    </r>
    <r>
      <rPr>
        <sz val="8"/>
        <color indexed="10"/>
        <rFont val="Arial CE"/>
        <family val="2"/>
      </rPr>
      <t>ÚZ 00000</t>
    </r>
  </si>
  <si>
    <r>
      <t xml:space="preserve">investiční výdaje na pořízení strojních investic vyjma ICT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</si>
  <si>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 CE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</si>
  <si>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 CE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</si>
  <si>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 CE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</si>
  <si>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 CE"/>
        <family val="2"/>
      </rPr>
      <t>ÚZ 00000</t>
    </r>
  </si>
  <si>
    <t>převedený příděl z minulých let na pořízení strojních investic vyjma ICT</t>
  </si>
  <si>
    <t>vlastní investiční výdaje na pořízení ICT - software + hardware (odpisy)</t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</si>
  <si>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</si>
  <si>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</si>
  <si>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</si>
  <si>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</si>
  <si>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00000</t>
    </r>
  </si>
  <si>
    <t>převedený příděl z minulých let na pořízení ICT - software + hardware</t>
  </si>
  <si>
    <r>
      <t xml:space="preserve">investiční výdaje na pořízení ICT - software + hardware s </t>
    </r>
    <r>
      <rPr>
        <sz val="8"/>
        <color indexed="10"/>
        <rFont val="Arial CE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</si>
  <si>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</si>
  <si>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 CE"/>
        <family val="2"/>
      </rPr>
      <t>ÚZ 00052</t>
    </r>
  </si>
  <si>
    <r>
      <t xml:space="preserve">investiční dotace na pořízení stavebních investic s </t>
    </r>
    <r>
      <rPr>
        <sz val="8"/>
        <color indexed="10"/>
        <rFont val="Arial CE"/>
        <family val="2"/>
      </rPr>
      <t>ÚZ 00054</t>
    </r>
  </si>
  <si>
    <r>
      <t xml:space="preserve">investiční dotace na pořízení stavebních investic s </t>
    </r>
    <r>
      <rPr>
        <sz val="8"/>
        <color indexed="10"/>
        <rFont val="Arial CE"/>
        <family val="2"/>
      </rPr>
      <t>ÚZ 00055</t>
    </r>
  </si>
  <si>
    <r>
      <t xml:space="preserve">investiční dotace na pořízení stavebních investic s </t>
    </r>
    <r>
      <rPr>
        <sz val="8"/>
        <color indexed="10"/>
        <rFont val="Arial CE"/>
        <family val="2"/>
      </rPr>
      <t>ÚZ 00000</t>
    </r>
  </si>
  <si>
    <t>použití darů + dotací z jiných ÚSC na pořízení stavebních investic</t>
  </si>
  <si>
    <t>převedený příděl z minulých let na pořízení stavebních investic</t>
  </si>
  <si>
    <t>Q.</t>
  </si>
  <si>
    <t>S.</t>
  </si>
  <si>
    <t>T.</t>
  </si>
  <si>
    <t>U.</t>
  </si>
  <si>
    <t>V.</t>
  </si>
  <si>
    <t>W.</t>
  </si>
  <si>
    <t>X.</t>
  </si>
  <si>
    <t>Z.</t>
  </si>
  <si>
    <t>Y.</t>
  </si>
  <si>
    <t>Strojní investice (vyjma ICT)</t>
  </si>
  <si>
    <t>Přehled strojních investic (vyjma ICT) - plán</t>
  </si>
  <si>
    <t>Přehled investic ICT (hardware + software) - plán</t>
  </si>
  <si>
    <t>Investice ICT (hardware + software)</t>
  </si>
  <si>
    <t>CELKEM - investice ICT (hardware + software)</t>
  </si>
  <si>
    <t>I. Návrh finančního plánu na rok ......</t>
  </si>
  <si>
    <t>DOHADNÉ POLOŽKY</t>
  </si>
  <si>
    <t>Dohadná položka aktivní v Kč</t>
  </si>
  <si>
    <t>Dohadná položka pasivní v Kč</t>
  </si>
  <si>
    <t xml:space="preserve"> Stav k 31.12.201.</t>
  </si>
  <si>
    <t>Popis položky</t>
  </si>
  <si>
    <t>Pokyny</t>
  </si>
  <si>
    <t xml:space="preserve">Dohadné položky jsou uváděny podle jednotlivých položek na základě podkladů či propočtů. V případě dohadných položek u ZP jsou položky uváděny </t>
  </si>
  <si>
    <t>dle jednotlivých zdravotních pojišťoven a jednotlivých IČZ na základě provedených propočtů.</t>
  </si>
  <si>
    <t>vlastní investiční výdaje na pořízení strojních investic vyjma ICT (odpisy)</t>
  </si>
  <si>
    <t>r. 2009</t>
  </si>
  <si>
    <t>r. 2010</t>
  </si>
  <si>
    <t>Dary - ostatní</t>
  </si>
  <si>
    <t>použití darů + dotací z jiných ÚSC na pořízení strojních investic vyjma ICT</t>
  </si>
  <si>
    <t>použití darů + dotací z jiných ÚSC na pořízení ICT - software + hardware</t>
  </si>
  <si>
    <t>vlastní investiční výdaje na pořízení stavebních investic (odpisy)</t>
  </si>
  <si>
    <t>Ž.</t>
  </si>
  <si>
    <t>provozní dotace jiný ÚSC - konkrétní název ÚSC</t>
  </si>
  <si>
    <t>Příděl ze zlepšeného výsledku hospodaření (úč. 413)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</si>
</sst>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&quot;Kč&quot;"/>
    <numFmt numFmtId="188" formatCode="#00000"/>
    <numFmt numFmtId="189" formatCode="#,##0.000000"/>
    <numFmt numFmtId="190" formatCode="#,##0.00000"/>
    <numFmt numFmtId="191" formatCode="#,##0.000"/>
    <numFmt numFmtId="192" formatCode="#,##0.0\ &quot;Kč&quot;"/>
    <numFmt numFmtId="193" formatCode="#,##0.00\ &quot;Kč&quot;"/>
    <numFmt numFmtId="194" formatCode="_-* #,##0.0\ &quot;Kč&quot;_-;\-* #,##0.0\ &quot;Kč&quot;_-;_-* &quot;-&quot;\ &quot;Kč&quot;_-;_-@_-"/>
    <numFmt numFmtId="195" formatCode="_-* #,##0.00\ &quot;Kč&quot;_-;\-* #,##0.00\ &quot;Kč&quot;_-;_-* &quot;-&quot;\ &quot;Kč&quot;_-;_-@_-"/>
    <numFmt numFmtId="196" formatCode="#,##0.00_ ;\-#,##0.00\ "/>
    <numFmt numFmtId="197" formatCode="#,##0.0000"/>
    <numFmt numFmtId="198" formatCode="#,##0.0000000"/>
    <numFmt numFmtId="199" formatCode="_-* #,##0.000\ &quot;Kč&quot;_-;\-* #,##0.000\ &quot;Kč&quot;_-;_-* &quot;-&quot;\ &quot;Kč&quot;_-;_-@_-"/>
    <numFmt numFmtId="200" formatCode="#,##0.00000000"/>
    <numFmt numFmtId="201" formatCode="#,##0.000000000"/>
    <numFmt numFmtId="202" formatCode="_-* #,##0.0000\ &quot;Kč&quot;_-;\-* #,##0.0000\ &quot;Kč&quot;_-;_-* &quot;-&quot;\ &quot;Kč&quot;_-;_-@_-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;[Red]#,##0.00"/>
    <numFmt numFmtId="208" formatCode="yyyy"/>
    <numFmt numFmtId="209" formatCode="000##"/>
  </numFmts>
  <fonts count="28"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b/>
      <sz val="8"/>
      <color indexed="10"/>
      <name val="Arial CE"/>
      <family val="2"/>
    </font>
    <font>
      <b/>
      <sz val="8"/>
      <name val="Arial CE"/>
      <family val="0"/>
    </font>
    <font>
      <b/>
      <sz val="8"/>
      <name val="Helv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1"/>
      <name val="Arial CE"/>
      <family val="2"/>
    </font>
    <font>
      <sz val="10"/>
      <color indexed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vertAlign val="superscript"/>
      <sz val="8"/>
      <name val="Arial CE"/>
      <family val="2"/>
    </font>
    <font>
      <i/>
      <sz val="8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8" fillId="0" borderId="0" xfId="22" applyFont="1" applyAlignment="1">
      <alignment horizontal="left"/>
      <protection/>
    </xf>
    <xf numFmtId="0" fontId="8" fillId="0" borderId="0" xfId="22" applyFont="1" applyBorder="1" applyAlignment="1">
      <alignment horizontal="left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Alignment="1">
      <alignment horizontal="right"/>
      <protection/>
    </xf>
    <xf numFmtId="0" fontId="8" fillId="0" borderId="0" xfId="22" applyFont="1">
      <alignment/>
      <protection/>
    </xf>
    <xf numFmtId="0" fontId="8" fillId="2" borderId="2" xfId="22" applyFont="1" applyFill="1" applyBorder="1" applyAlignment="1">
      <alignment horizontal="center"/>
      <protection/>
    </xf>
    <xf numFmtId="0" fontId="8" fillId="2" borderId="3" xfId="22" applyFont="1" applyFill="1" applyBorder="1" applyAlignment="1">
      <alignment horizontal="center"/>
      <protection/>
    </xf>
    <xf numFmtId="0" fontId="9" fillId="0" borderId="0" xfId="22">
      <alignment/>
      <protection/>
    </xf>
    <xf numFmtId="0" fontId="8" fillId="2" borderId="4" xfId="22" applyFont="1" applyFill="1" applyBorder="1" applyAlignment="1">
      <alignment horizontal="center"/>
      <protection/>
    </xf>
    <xf numFmtId="0" fontId="8" fillId="2" borderId="5" xfId="22" applyFont="1" applyFill="1" applyBorder="1" applyAlignment="1">
      <alignment horizontal="center"/>
      <protection/>
    </xf>
    <xf numFmtId="0" fontId="1" fillId="0" borderId="6" xfId="22" applyFont="1" applyBorder="1" applyAlignment="1">
      <alignment vertical="center"/>
      <protection/>
    </xf>
    <xf numFmtId="209" fontId="1" fillId="0" borderId="7" xfId="22" applyNumberFormat="1" applyFont="1" applyBorder="1" applyAlignment="1" quotePrefix="1">
      <alignment horizontal="center" vertical="center"/>
      <protection/>
    </xf>
    <xf numFmtId="4" fontId="9" fillId="0" borderId="8" xfId="22" applyNumberFormat="1" applyBorder="1" applyAlignment="1">
      <alignment horizontal="right" vertical="center"/>
      <protection/>
    </xf>
    <xf numFmtId="4" fontId="9" fillId="0" borderId="9" xfId="22" applyNumberFormat="1" applyBorder="1" applyAlignment="1">
      <alignment horizontal="right" vertical="center"/>
      <protection/>
    </xf>
    <xf numFmtId="0" fontId="9" fillId="0" borderId="0" xfId="22" applyAlignment="1">
      <alignment vertical="center"/>
      <protection/>
    </xf>
    <xf numFmtId="209" fontId="1" fillId="0" borderId="7" xfId="22" applyNumberFormat="1" applyFont="1" applyBorder="1" applyAlignment="1">
      <alignment horizontal="center" vertical="center"/>
      <protection/>
    </xf>
    <xf numFmtId="0" fontId="1" fillId="0" borderId="10" xfId="22" applyFont="1" applyBorder="1" applyAlignment="1">
      <alignment vertical="center"/>
      <protection/>
    </xf>
    <xf numFmtId="4" fontId="9" fillId="0" borderId="8" xfId="22" applyNumberFormat="1" applyFill="1" applyBorder="1" applyAlignment="1">
      <alignment vertical="center"/>
      <protection/>
    </xf>
    <xf numFmtId="4" fontId="9" fillId="0" borderId="9" xfId="22" applyNumberFormat="1" applyFill="1" applyBorder="1" applyAlignment="1">
      <alignment vertical="center"/>
      <protection/>
    </xf>
    <xf numFmtId="209" fontId="1" fillId="0" borderId="11" xfId="22" applyNumberFormat="1" applyFont="1" applyBorder="1" applyAlignment="1">
      <alignment horizontal="center" vertical="center"/>
      <protection/>
    </xf>
    <xf numFmtId="209" fontId="1" fillId="0" borderId="1" xfId="22" applyNumberFormat="1" applyFont="1" applyBorder="1" applyAlignment="1">
      <alignment horizontal="center" vertical="center"/>
      <protection/>
    </xf>
    <xf numFmtId="4" fontId="9" fillId="0" borderId="1" xfId="22" applyNumberFormat="1" applyFill="1" applyBorder="1" applyAlignment="1">
      <alignment vertical="center"/>
      <protection/>
    </xf>
    <xf numFmtId="0" fontId="1" fillId="0" borderId="12" xfId="22" applyFont="1" applyBorder="1" applyAlignment="1">
      <alignment vertical="center"/>
      <protection/>
    </xf>
    <xf numFmtId="209" fontId="1" fillId="0" borderId="13" xfId="22" applyNumberFormat="1" applyFont="1" applyBorder="1" applyAlignment="1">
      <alignment horizontal="center" vertical="center"/>
      <protection/>
    </xf>
    <xf numFmtId="4" fontId="9" fillId="0" borderId="14" xfId="22" applyNumberFormat="1" applyFill="1" applyBorder="1" applyAlignment="1">
      <alignment vertical="center"/>
      <protection/>
    </xf>
    <xf numFmtId="4" fontId="9" fillId="0" borderId="15" xfId="22" applyNumberFormat="1" applyFill="1" applyBorder="1" applyAlignment="1">
      <alignment vertical="center"/>
      <protection/>
    </xf>
    <xf numFmtId="0" fontId="6" fillId="2" borderId="16" xfId="22" applyFont="1" applyFill="1" applyBorder="1" applyAlignment="1">
      <alignment vertical="center"/>
      <protection/>
    </xf>
    <xf numFmtId="0" fontId="6" fillId="2" borderId="17" xfId="22" applyFont="1" applyFill="1" applyBorder="1" applyAlignment="1">
      <alignment horizontal="center" vertical="center"/>
      <protection/>
    </xf>
    <xf numFmtId="4" fontId="8" fillId="2" borderId="18" xfId="22" applyNumberFormat="1" applyFont="1" applyFill="1" applyBorder="1" applyAlignment="1">
      <alignment vertical="center"/>
      <protection/>
    </xf>
    <xf numFmtId="4" fontId="8" fillId="2" borderId="19" xfId="22" applyNumberFormat="1" applyFont="1" applyFill="1" applyBorder="1" applyAlignment="1">
      <alignment vertical="center"/>
      <protection/>
    </xf>
    <xf numFmtId="4" fontId="9" fillId="0" borderId="0" xfId="22" applyNumberFormat="1">
      <alignment/>
      <protection/>
    </xf>
    <xf numFmtId="0" fontId="9" fillId="0" borderId="0" xfId="22" applyAlignment="1">
      <alignment horizontal="center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9" fillId="0" borderId="0" xfId="22" applyBorder="1" applyAlignment="1">
      <alignment horizontal="centerContinuous"/>
      <protection/>
    </xf>
    <xf numFmtId="0" fontId="9" fillId="0" borderId="0" xfId="22" applyFont="1" applyAlignment="1">
      <alignment horizontal="left"/>
      <protection/>
    </xf>
    <xf numFmtId="0" fontId="1" fillId="0" borderId="0" xfId="22" applyFont="1" applyBorder="1" applyAlignment="1">
      <alignment horizontal="right"/>
      <protection/>
    </xf>
    <xf numFmtId="0" fontId="13" fillId="0" borderId="20" xfId="22" applyFont="1" applyBorder="1" applyAlignment="1">
      <alignment horizontal="left"/>
      <protection/>
    </xf>
    <xf numFmtId="0" fontId="8" fillId="0" borderId="21" xfId="22" applyFont="1" applyBorder="1" applyAlignment="1">
      <alignment horizontal="left"/>
      <protection/>
    </xf>
    <xf numFmtId="0" fontId="8" fillId="0" borderId="22" xfId="22" applyFont="1" applyBorder="1" applyAlignment="1">
      <alignment horizontal="left"/>
      <protection/>
    </xf>
    <xf numFmtId="4" fontId="16" fillId="0" borderId="23" xfId="22" applyNumberFormat="1" applyFont="1" applyBorder="1" applyAlignment="1">
      <alignment/>
      <protection/>
    </xf>
    <xf numFmtId="4" fontId="16" fillId="0" borderId="24" xfId="22" applyNumberFormat="1" applyFont="1" applyBorder="1" applyAlignment="1">
      <alignment/>
      <protection/>
    </xf>
    <xf numFmtId="3" fontId="9" fillId="0" borderId="0" xfId="22" applyNumberFormat="1">
      <alignment/>
      <protection/>
    </xf>
    <xf numFmtId="0" fontId="8" fillId="0" borderId="25" xfId="22" applyFont="1" applyBorder="1" applyAlignment="1">
      <alignment horizontal="left"/>
      <protection/>
    </xf>
    <xf numFmtId="0" fontId="8" fillId="0" borderId="26" xfId="22" applyFont="1" applyBorder="1" applyAlignment="1">
      <alignment horizontal="left"/>
      <protection/>
    </xf>
    <xf numFmtId="4" fontId="16" fillId="0" borderId="8" xfId="22" applyNumberFormat="1" applyFont="1" applyBorder="1">
      <alignment/>
      <protection/>
    </xf>
    <xf numFmtId="4" fontId="16" fillId="0" borderId="9" xfId="22" applyNumberFormat="1" applyFont="1" applyBorder="1">
      <alignment/>
      <protection/>
    </xf>
    <xf numFmtId="0" fontId="9" fillId="0" borderId="8" xfId="22" applyFont="1" applyBorder="1" applyAlignment="1">
      <alignment horizontal="left"/>
      <protection/>
    </xf>
    <xf numFmtId="0" fontId="9" fillId="0" borderId="26" xfId="22" applyFont="1" applyBorder="1" applyAlignment="1">
      <alignment horizontal="left"/>
      <protection/>
    </xf>
    <xf numFmtId="4" fontId="9" fillId="0" borderId="8" xfId="22" applyNumberFormat="1" applyBorder="1">
      <alignment/>
      <protection/>
    </xf>
    <xf numFmtId="4" fontId="9" fillId="0" borderId="9" xfId="22" applyNumberFormat="1" applyBorder="1">
      <alignment/>
      <protection/>
    </xf>
    <xf numFmtId="0" fontId="9" fillId="0" borderId="27" xfId="22" applyBorder="1" applyAlignment="1">
      <alignment horizontal="centerContinuous"/>
      <protection/>
    </xf>
    <xf numFmtId="0" fontId="9" fillId="0" borderId="8" xfId="22" applyBorder="1" applyAlignment="1">
      <alignment horizontal="left"/>
      <protection/>
    </xf>
    <xf numFmtId="0" fontId="9" fillId="0" borderId="26" xfId="22" applyBorder="1" applyAlignment="1">
      <alignment horizontal="left"/>
      <protection/>
    </xf>
    <xf numFmtId="0" fontId="9" fillId="0" borderId="23" xfId="22" applyBorder="1" applyAlignment="1">
      <alignment horizontal="left"/>
      <protection/>
    </xf>
    <xf numFmtId="0" fontId="9" fillId="0" borderId="27" xfId="22" applyBorder="1" applyAlignment="1">
      <alignment horizontal="left"/>
      <protection/>
    </xf>
    <xf numFmtId="0" fontId="8" fillId="0" borderId="28" xfId="22" applyFont="1" applyBorder="1" applyAlignment="1">
      <alignment horizontal="left"/>
      <protection/>
    </xf>
    <xf numFmtId="0" fontId="8" fillId="0" borderId="29" xfId="22" applyFont="1" applyBorder="1" applyAlignment="1">
      <alignment horizontal="left"/>
      <protection/>
    </xf>
    <xf numFmtId="4" fontId="16" fillId="0" borderId="30" xfId="22" applyNumberFormat="1" applyFont="1" applyBorder="1">
      <alignment/>
      <protection/>
    </xf>
    <xf numFmtId="4" fontId="16" fillId="0" borderId="31" xfId="22" applyNumberFormat="1" applyFont="1" applyBorder="1">
      <alignment/>
      <protection/>
    </xf>
    <xf numFmtId="0" fontId="8" fillId="0" borderId="32" xfId="22" applyFont="1" applyBorder="1" applyAlignment="1">
      <alignment horizontal="left"/>
      <protection/>
    </xf>
    <xf numFmtId="3" fontId="9" fillId="0" borderId="32" xfId="22" applyNumberFormat="1" applyBorder="1">
      <alignment/>
      <protection/>
    </xf>
    <xf numFmtId="4" fontId="16" fillId="0" borderId="23" xfId="22" applyNumberFormat="1" applyFont="1" applyBorder="1">
      <alignment/>
      <protection/>
    </xf>
    <xf numFmtId="4" fontId="16" fillId="0" borderId="24" xfId="22" applyNumberFormat="1" applyFont="1" applyBorder="1">
      <alignment/>
      <protection/>
    </xf>
    <xf numFmtId="0" fontId="9" fillId="0" borderId="33" xfId="22" applyBorder="1">
      <alignment/>
      <protection/>
    </xf>
    <xf numFmtId="0" fontId="1" fillId="0" borderId="34" xfId="22" applyFont="1" applyBorder="1">
      <alignment/>
      <protection/>
    </xf>
    <xf numFmtId="4" fontId="9" fillId="0" borderId="8" xfId="22" applyNumberFormat="1" applyBorder="1" applyAlignment="1">
      <alignment horizontal="right"/>
      <protection/>
    </xf>
    <xf numFmtId="4" fontId="9" fillId="0" borderId="9" xfId="22" applyNumberFormat="1" applyBorder="1" applyAlignment="1">
      <alignment horizontal="right"/>
      <protection/>
    </xf>
    <xf numFmtId="0" fontId="1" fillId="0" borderId="7" xfId="22" applyFont="1" applyBorder="1">
      <alignment/>
      <protection/>
    </xf>
    <xf numFmtId="190" fontId="9" fillId="0" borderId="0" xfId="22" applyNumberFormat="1" applyAlignment="1">
      <alignment horizontal="right"/>
      <protection/>
    </xf>
    <xf numFmtId="0" fontId="1" fillId="0" borderId="11" xfId="22" applyFont="1" applyBorder="1">
      <alignment/>
      <protection/>
    </xf>
    <xf numFmtId="4" fontId="9" fillId="0" borderId="8" xfId="22" applyNumberFormat="1" applyFill="1" applyBorder="1">
      <alignment/>
      <protection/>
    </xf>
    <xf numFmtId="4" fontId="9" fillId="0" borderId="9" xfId="22" applyNumberFormat="1" applyFill="1" applyBorder="1">
      <alignment/>
      <protection/>
    </xf>
    <xf numFmtId="3" fontId="9" fillId="0" borderId="0" xfId="22" applyNumberFormat="1" applyAlignment="1">
      <alignment horizontal="right"/>
      <protection/>
    </xf>
    <xf numFmtId="0" fontId="1" fillId="0" borderId="13" xfId="22" applyFont="1" applyFill="1" applyBorder="1">
      <alignment/>
      <protection/>
    </xf>
    <xf numFmtId="0" fontId="6" fillId="0" borderId="21" xfId="22" applyFont="1" applyBorder="1" applyAlignment="1">
      <alignment horizontal="left"/>
      <protection/>
    </xf>
    <xf numFmtId="3" fontId="9" fillId="0" borderId="35" xfId="22" applyNumberFormat="1" applyBorder="1" applyAlignment="1">
      <alignment horizontal="right"/>
      <protection/>
    </xf>
    <xf numFmtId="3" fontId="9" fillId="0" borderId="36" xfId="22" applyNumberFormat="1" applyBorder="1" applyAlignment="1">
      <alignment horizontal="right"/>
      <protection/>
    </xf>
    <xf numFmtId="0" fontId="9" fillId="0" borderId="37" xfId="22" applyFont="1" applyBorder="1" applyAlignment="1">
      <alignment horizontal="left"/>
      <protection/>
    </xf>
    <xf numFmtId="3" fontId="9" fillId="0" borderId="38" xfId="22" applyNumberFormat="1" applyBorder="1" applyAlignment="1">
      <alignment horizontal="right"/>
      <protection/>
    </xf>
    <xf numFmtId="3" fontId="9" fillId="0" borderId="39" xfId="22" applyNumberFormat="1" applyBorder="1" applyAlignment="1">
      <alignment horizontal="right"/>
      <protection/>
    </xf>
    <xf numFmtId="0" fontId="6" fillId="0" borderId="40" xfId="22" applyFont="1" applyBorder="1" applyAlignment="1">
      <alignment horizontal="left"/>
      <protection/>
    </xf>
    <xf numFmtId="0" fontId="6" fillId="0" borderId="41" xfId="22" applyFont="1" applyBorder="1" applyAlignment="1">
      <alignment horizontal="left"/>
      <protection/>
    </xf>
    <xf numFmtId="0" fontId="6" fillId="0" borderId="30" xfId="22" applyFont="1" applyBorder="1" applyAlignment="1">
      <alignment horizontal="left"/>
      <protection/>
    </xf>
    <xf numFmtId="3" fontId="9" fillId="0" borderId="30" xfId="22" applyNumberFormat="1" applyBorder="1" applyAlignment="1">
      <alignment horizontal="right"/>
      <protection/>
    </xf>
    <xf numFmtId="3" fontId="9" fillId="0" borderId="31" xfId="22" applyNumberFormat="1" applyBorder="1" applyAlignment="1">
      <alignment horizontal="right"/>
      <protection/>
    </xf>
    <xf numFmtId="0" fontId="13" fillId="0" borderId="0" xfId="22" applyFont="1">
      <alignment/>
      <protection/>
    </xf>
    <xf numFmtId="0" fontId="18" fillId="0" borderId="0" xfId="22" applyFont="1">
      <alignment/>
      <protection/>
    </xf>
    <xf numFmtId="0" fontId="8" fillId="0" borderId="42" xfId="22" applyFont="1" applyBorder="1" applyAlignment="1">
      <alignment horizontal="left"/>
      <protection/>
    </xf>
    <xf numFmtId="4" fontId="9" fillId="0" borderId="35" xfId="22" applyNumberFormat="1" applyFont="1" applyBorder="1">
      <alignment/>
      <protection/>
    </xf>
    <xf numFmtId="4" fontId="16" fillId="0" borderId="36" xfId="22" applyNumberFormat="1" applyFont="1" applyBorder="1">
      <alignment/>
      <protection/>
    </xf>
    <xf numFmtId="4" fontId="9" fillId="0" borderId="8" xfId="22" applyNumberFormat="1" applyFont="1" applyBorder="1">
      <alignment/>
      <protection/>
    </xf>
    <xf numFmtId="4" fontId="9" fillId="0" borderId="9" xfId="22" applyNumberFormat="1" applyFont="1" applyBorder="1">
      <alignment/>
      <protection/>
    </xf>
    <xf numFmtId="4" fontId="16" fillId="0" borderId="35" xfId="22" applyNumberFormat="1" applyFont="1" applyBorder="1">
      <alignment/>
      <protection/>
    </xf>
    <xf numFmtId="4" fontId="16" fillId="0" borderId="36" xfId="22" applyNumberFormat="1" applyFont="1" applyBorder="1">
      <alignment/>
      <protection/>
    </xf>
    <xf numFmtId="4" fontId="9" fillId="0" borderId="23" xfId="22" applyNumberFormat="1" applyBorder="1">
      <alignment/>
      <protection/>
    </xf>
    <xf numFmtId="4" fontId="9" fillId="0" borderId="24" xfId="22" applyNumberFormat="1" applyBorder="1">
      <alignment/>
      <protection/>
    </xf>
    <xf numFmtId="0" fontId="8" fillId="0" borderId="43" xfId="22" applyFont="1" applyBorder="1" applyAlignment="1">
      <alignment horizontal="left"/>
      <protection/>
    </xf>
    <xf numFmtId="0" fontId="8" fillId="0" borderId="44" xfId="22" applyFont="1" applyBorder="1" applyAlignment="1">
      <alignment horizontal="left"/>
      <protection/>
    </xf>
    <xf numFmtId="0" fontId="8" fillId="0" borderId="0" xfId="22" applyFont="1" applyBorder="1" applyAlignment="1">
      <alignment horizontal="left"/>
      <protection/>
    </xf>
    <xf numFmtId="3" fontId="9" fillId="0" borderId="0" xfId="22" applyNumberFormat="1" applyBorder="1">
      <alignment/>
      <protection/>
    </xf>
    <xf numFmtId="0" fontId="9" fillId="0" borderId="0" xfId="22" applyFont="1" applyBorder="1" applyAlignment="1">
      <alignment horizontal="left"/>
      <protection/>
    </xf>
    <xf numFmtId="44" fontId="9" fillId="0" borderId="0" xfId="19" applyAlignment="1">
      <alignment/>
    </xf>
    <xf numFmtId="0" fontId="9" fillId="0" borderId="0" xfId="22" applyFont="1" applyFill="1" applyBorder="1" applyAlignment="1">
      <alignment horizontal="left"/>
      <protection/>
    </xf>
    <xf numFmtId="4" fontId="9" fillId="0" borderId="8" xfId="22" applyNumberFormat="1" applyFill="1" applyBorder="1" applyAlignment="1">
      <alignment horizontal="right"/>
      <protection/>
    </xf>
    <xf numFmtId="4" fontId="9" fillId="0" borderId="9" xfId="22" applyNumberFormat="1" applyFill="1" applyBorder="1" applyAlignment="1">
      <alignment horizontal="right"/>
      <protection/>
    </xf>
    <xf numFmtId="191" fontId="9" fillId="0" borderId="45" xfId="22" applyNumberFormat="1" applyBorder="1">
      <alignment/>
      <protection/>
    </xf>
    <xf numFmtId="191" fontId="9" fillId="0" borderId="19" xfId="22" applyNumberFormat="1" applyBorder="1">
      <alignment/>
      <protection/>
    </xf>
    <xf numFmtId="0" fontId="9" fillId="0" borderId="0" xfId="22" applyAlignment="1">
      <alignment horizontal="left"/>
      <protection/>
    </xf>
    <xf numFmtId="0" fontId="12" fillId="0" borderId="0" xfId="22" applyFont="1" applyAlignment="1">
      <alignment vertical="center"/>
      <protection/>
    </xf>
    <xf numFmtId="4" fontId="1" fillId="0" borderId="0" xfId="22" applyNumberFormat="1" applyFont="1">
      <alignment/>
      <protection/>
    </xf>
    <xf numFmtId="0" fontId="1" fillId="0" borderId="0" xfId="22" applyFont="1">
      <alignment/>
      <protection/>
    </xf>
    <xf numFmtId="0" fontId="8" fillId="2" borderId="46" xfId="22" applyFont="1" applyFill="1" applyBorder="1" applyAlignment="1">
      <alignment horizontal="center" vertical="center" wrapText="1"/>
      <protection/>
    </xf>
    <xf numFmtId="0" fontId="8" fillId="2" borderId="47" xfId="22" applyFont="1" applyFill="1" applyBorder="1" applyAlignment="1">
      <alignment horizontal="center" vertical="center" wrapText="1"/>
      <protection/>
    </xf>
    <xf numFmtId="4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8" fillId="2" borderId="48" xfId="22" applyFont="1" applyFill="1" applyBorder="1" applyAlignment="1">
      <alignment horizontal="center" vertical="center" wrapText="1"/>
      <protection/>
    </xf>
    <xf numFmtId="0" fontId="8" fillId="2" borderId="49" xfId="22" applyFont="1" applyFill="1" applyBorder="1" applyAlignment="1">
      <alignment horizontal="center" vertical="center" wrapText="1"/>
      <protection/>
    </xf>
    <xf numFmtId="3" fontId="1" fillId="0" borderId="50" xfId="25" applyFont="1" applyFill="1" applyBorder="1" applyAlignment="1">
      <alignment horizontal="left" vertical="center" wrapText="1"/>
      <protection/>
    </xf>
    <xf numFmtId="4" fontId="1" fillId="0" borderId="50" xfId="25" applyNumberFormat="1" applyFont="1" applyFill="1" applyBorder="1" applyAlignment="1">
      <alignment horizontal="right" vertical="center" wrapText="1"/>
      <protection/>
    </xf>
    <xf numFmtId="4" fontId="1" fillId="0" borderId="51" xfId="25" applyNumberFormat="1" applyFont="1" applyFill="1" applyBorder="1" applyAlignment="1">
      <alignment horizontal="right" vertical="center" wrapText="1"/>
      <protection/>
    </xf>
    <xf numFmtId="4" fontId="1" fillId="0" borderId="52" xfId="25" applyNumberFormat="1" applyFont="1" applyFill="1" applyBorder="1" applyAlignment="1">
      <alignment vertical="center" wrapText="1"/>
      <protection/>
    </xf>
    <xf numFmtId="4" fontId="1" fillId="0" borderId="1" xfId="25" applyNumberFormat="1" applyFont="1" applyFill="1" applyBorder="1" applyAlignment="1">
      <alignment vertical="center" wrapText="1"/>
      <protection/>
    </xf>
    <xf numFmtId="4" fontId="1" fillId="0" borderId="24" xfId="25" applyNumberFormat="1" applyFont="1" applyFill="1" applyBorder="1" applyAlignment="1">
      <alignment vertical="center" wrapText="1"/>
      <protection/>
    </xf>
    <xf numFmtId="3" fontId="1" fillId="0" borderId="53" xfId="25" applyFont="1" applyFill="1" applyBorder="1" applyAlignment="1">
      <alignment horizontal="left" vertical="center" wrapText="1"/>
      <protection/>
    </xf>
    <xf numFmtId="4" fontId="1" fillId="0" borderId="53" xfId="25" applyNumberFormat="1" applyFont="1" applyFill="1" applyBorder="1" applyAlignment="1">
      <alignment horizontal="right" vertical="center" wrapText="1"/>
      <protection/>
    </xf>
    <xf numFmtId="4" fontId="1" fillId="0" borderId="54" xfId="25" applyNumberFormat="1" applyFont="1" applyFill="1" applyBorder="1" applyAlignment="1">
      <alignment vertical="center" wrapText="1"/>
      <protection/>
    </xf>
    <xf numFmtId="3" fontId="1" fillId="0" borderId="55" xfId="25" applyFont="1" applyFill="1" applyBorder="1" applyAlignment="1">
      <alignment horizontal="left" vertical="center" wrapText="1"/>
      <protection/>
    </xf>
    <xf numFmtId="4" fontId="19" fillId="0" borderId="0" xfId="22" applyNumberFormat="1" applyFont="1">
      <alignment/>
      <protection/>
    </xf>
    <xf numFmtId="0" fontId="19" fillId="0" borderId="0" xfId="22" applyFont="1">
      <alignment/>
      <protection/>
    </xf>
    <xf numFmtId="0" fontId="1" fillId="0" borderId="55" xfId="22" applyFont="1" applyFill="1" applyBorder="1">
      <alignment/>
      <protection/>
    </xf>
    <xf numFmtId="3" fontId="1" fillId="0" borderId="51" xfId="25" applyFont="1" applyFill="1" applyBorder="1" applyAlignment="1">
      <alignment horizontal="left" vertical="center" wrapText="1"/>
      <protection/>
    </xf>
    <xf numFmtId="3" fontId="6" fillId="2" borderId="28" xfId="25" applyFont="1" applyFill="1" applyBorder="1" applyAlignment="1">
      <alignment horizontal="left" vertical="center" wrapText="1"/>
      <protection/>
    </xf>
    <xf numFmtId="4" fontId="6" fillId="2" borderId="56" xfId="25" applyNumberFormat="1" applyFont="1" applyFill="1" applyBorder="1" applyAlignment="1">
      <alignment vertical="center" wrapText="1"/>
      <protection/>
    </xf>
    <xf numFmtId="4" fontId="6" fillId="2" borderId="28" xfId="25" applyNumberFormat="1" applyFont="1" applyFill="1" applyBorder="1" applyAlignment="1">
      <alignment vertical="center" wrapText="1"/>
      <protection/>
    </xf>
    <xf numFmtId="4" fontId="6" fillId="2" borderId="40" xfId="25" applyNumberFormat="1" applyFont="1" applyFill="1" applyBorder="1" applyAlignment="1">
      <alignment vertical="center" wrapText="1"/>
      <protection/>
    </xf>
    <xf numFmtId="4" fontId="6" fillId="2" borderId="41" xfId="25" applyNumberFormat="1" applyFont="1" applyFill="1" applyBorder="1" applyAlignment="1">
      <alignment vertical="center" wrapText="1"/>
      <protection/>
    </xf>
    <xf numFmtId="4" fontId="6" fillId="2" borderId="31" xfId="25" applyNumberFormat="1" applyFont="1" applyFill="1" applyBorder="1" applyAlignment="1">
      <alignment vertical="center" wrapText="1"/>
      <protection/>
    </xf>
    <xf numFmtId="4" fontId="9" fillId="0" borderId="0" xfId="22" applyNumberFormat="1" applyFill="1" applyBorder="1">
      <alignment/>
      <protection/>
    </xf>
    <xf numFmtId="0" fontId="9" fillId="0" borderId="0" xfId="22" applyFill="1" applyBorder="1">
      <alignment/>
      <protection/>
    </xf>
    <xf numFmtId="0" fontId="9" fillId="0" borderId="0" xfId="22" applyAlignment="1">
      <alignment horizontal="right"/>
      <protection/>
    </xf>
    <xf numFmtId="0" fontId="20" fillId="0" borderId="33" xfId="22" applyFont="1" applyBorder="1" applyAlignment="1">
      <alignment horizontal="center"/>
      <protection/>
    </xf>
    <xf numFmtId="3" fontId="21" fillId="0" borderId="57" xfId="22" applyNumberFormat="1" applyFont="1" applyBorder="1">
      <alignment/>
      <protection/>
    </xf>
    <xf numFmtId="174" fontId="21" fillId="0" borderId="0" xfId="22" applyNumberFormat="1" applyFont="1" applyBorder="1" applyAlignment="1">
      <alignment horizontal="center"/>
      <protection/>
    </xf>
    <xf numFmtId="3" fontId="22" fillId="0" borderId="55" xfId="22" applyNumberFormat="1" applyFont="1" applyBorder="1">
      <alignment/>
      <protection/>
    </xf>
    <xf numFmtId="0" fontId="20" fillId="0" borderId="25" xfId="22" applyFont="1" applyBorder="1" applyAlignment="1">
      <alignment horizontal="center"/>
      <protection/>
    </xf>
    <xf numFmtId="3" fontId="21" fillId="0" borderId="55" xfId="22" applyNumberFormat="1" applyFont="1" applyBorder="1">
      <alignment/>
      <protection/>
    </xf>
    <xf numFmtId="174" fontId="21" fillId="0" borderId="26" xfId="22" applyNumberFormat="1" applyFont="1" applyBorder="1" applyAlignment="1">
      <alignment horizontal="center"/>
      <protection/>
    </xf>
    <xf numFmtId="3" fontId="21" fillId="0" borderId="55" xfId="22" applyNumberFormat="1" applyFont="1" applyBorder="1" applyAlignment="1">
      <alignment/>
      <protection/>
    </xf>
    <xf numFmtId="0" fontId="23" fillId="2" borderId="43" xfId="22" applyFont="1" applyFill="1" applyBorder="1">
      <alignment/>
      <protection/>
    </xf>
    <xf numFmtId="3" fontId="23" fillId="2" borderId="58" xfId="22" applyNumberFormat="1" applyFont="1" applyFill="1" applyBorder="1">
      <alignment/>
      <protection/>
    </xf>
    <xf numFmtId="0" fontId="23" fillId="2" borderId="44" xfId="22" applyFont="1" applyFill="1" applyBorder="1" applyAlignment="1">
      <alignment horizontal="center"/>
      <protection/>
    </xf>
    <xf numFmtId="3" fontId="23" fillId="2" borderId="59" xfId="22" applyNumberFormat="1" applyFont="1" applyFill="1" applyBorder="1">
      <alignment/>
      <protection/>
    </xf>
    <xf numFmtId="0" fontId="19" fillId="0" borderId="0" xfId="22" applyFont="1">
      <alignment/>
      <protection/>
    </xf>
    <xf numFmtId="0" fontId="8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1" fillId="0" borderId="0" xfId="22" applyFont="1" applyBorder="1">
      <alignment/>
      <protection/>
    </xf>
    <xf numFmtId="3" fontId="6" fillId="0" borderId="0" xfId="22" applyNumberFormat="1" applyFont="1" applyBorder="1">
      <alignment/>
      <protection/>
    </xf>
    <xf numFmtId="0" fontId="25" fillId="0" borderId="0" xfId="22" applyFont="1" applyFill="1" applyAlignment="1">
      <alignment vertical="top" wrapText="1"/>
      <protection/>
    </xf>
    <xf numFmtId="0" fontId="9" fillId="0" borderId="0" xfId="22" applyAlignment="1">
      <alignment vertical="top" wrapText="1"/>
      <protection/>
    </xf>
    <xf numFmtId="4" fontId="6" fillId="0" borderId="53" xfId="25" applyNumberFormat="1" applyFont="1" applyFill="1" applyBorder="1" applyAlignment="1">
      <alignment vertical="center" wrapText="1"/>
      <protection/>
    </xf>
    <xf numFmtId="0" fontId="9" fillId="0" borderId="0" xfId="22" applyAlignment="1">
      <alignment horizontal="center" vertical="center" wrapText="1"/>
      <protection/>
    </xf>
    <xf numFmtId="3" fontId="22" fillId="0" borderId="53" xfId="22" applyNumberFormat="1" applyFont="1" applyBorder="1">
      <alignment/>
      <protection/>
    </xf>
    <xf numFmtId="0" fontId="8" fillId="2" borderId="43" xfId="22" applyFont="1" applyFill="1" applyBorder="1" applyAlignment="1">
      <alignment horizontal="center" vertical="center" wrapText="1"/>
      <protection/>
    </xf>
    <xf numFmtId="0" fontId="8" fillId="2" borderId="58" xfId="22" applyFont="1" applyFill="1" applyBorder="1" applyAlignment="1">
      <alignment horizontal="center" vertical="center" wrapText="1"/>
      <protection/>
    </xf>
    <xf numFmtId="0" fontId="8" fillId="2" borderId="44" xfId="22" applyFont="1" applyFill="1" applyBorder="1" applyAlignment="1">
      <alignment horizontal="center" vertical="center" wrapText="1"/>
      <protection/>
    </xf>
    <xf numFmtId="0" fontId="8" fillId="2" borderId="59" xfId="22" applyFont="1" applyFill="1" applyBorder="1" applyAlignment="1">
      <alignment horizontal="center" vertical="center" wrapText="1"/>
      <protection/>
    </xf>
    <xf numFmtId="0" fontId="9" fillId="0" borderId="1" xfId="22" applyBorder="1" applyAlignment="1">
      <alignment horizontal="center"/>
      <protection/>
    </xf>
    <xf numFmtId="0" fontId="9" fillId="0" borderId="1" xfId="22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3" fontId="1" fillId="0" borderId="3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0" fontId="6" fillId="0" borderId="62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5" xfId="16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/>
    </xf>
    <xf numFmtId="3" fontId="1" fillId="0" borderId="9" xfId="16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3" fontId="1" fillId="0" borderId="31" xfId="16" applyNumberFormat="1" applyFont="1" applyFill="1" applyBorder="1" applyAlignment="1">
      <alignment vertical="center"/>
    </xf>
    <xf numFmtId="3" fontId="1" fillId="0" borderId="24" xfId="16" applyNumberFormat="1" applyFont="1" applyFill="1" applyBorder="1" applyAlignment="1">
      <alignment vertical="center"/>
    </xf>
    <xf numFmtId="4" fontId="6" fillId="0" borderId="0" xfId="0" applyNumberFormat="1" applyFont="1" applyAlignment="1">
      <alignment/>
    </xf>
    <xf numFmtId="4" fontId="1" fillId="2" borderId="4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38" xfId="0" applyNumberFormat="1" applyFont="1" applyFill="1" applyBorder="1" applyAlignment="1">
      <alignment vertical="center" wrapText="1"/>
    </xf>
    <xf numFmtId="4" fontId="1" fillId="0" borderId="30" xfId="0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1" fillId="2" borderId="19" xfId="0" applyNumberFormat="1" applyFont="1" applyFill="1" applyBorder="1" applyAlignment="1">
      <alignment horizontal="center" vertical="center" wrapText="1"/>
    </xf>
    <xf numFmtId="3" fontId="6" fillId="0" borderId="0" xfId="16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6" fillId="0" borderId="18" xfId="0" applyNumberFormat="1" applyFont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centerContinuous"/>
      <protection locked="0"/>
    </xf>
    <xf numFmtId="0" fontId="13" fillId="0" borderId="0" xfId="21" applyFont="1" applyAlignment="1" applyProtection="1">
      <alignment/>
      <protection locked="0"/>
    </xf>
    <xf numFmtId="4" fontId="13" fillId="0" borderId="0" xfId="21" applyNumberFormat="1" applyFont="1" applyAlignment="1" applyProtection="1">
      <alignment/>
      <protection locked="0"/>
    </xf>
    <xf numFmtId="0" fontId="9" fillId="0" borderId="0" xfId="2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1" fillId="2" borderId="63" xfId="20" applyFont="1" applyFill="1" applyBorder="1" applyAlignment="1" applyProtection="1">
      <alignment horizontal="center"/>
      <protection locked="0"/>
    </xf>
    <xf numFmtId="0" fontId="1" fillId="2" borderId="61" xfId="20" applyFont="1" applyFill="1" applyBorder="1" applyAlignment="1" applyProtection="1">
      <alignment horizontal="center"/>
      <protection locked="0"/>
    </xf>
    <xf numFmtId="0" fontId="1" fillId="2" borderId="64" xfId="20" applyFont="1" applyFill="1" applyBorder="1" applyAlignment="1" applyProtection="1">
      <alignment horizontal="center"/>
      <protection locked="0"/>
    </xf>
    <xf numFmtId="0" fontId="1" fillId="2" borderId="39" xfId="20" applyFont="1" applyFill="1" applyBorder="1" applyAlignment="1" applyProtection="1">
      <alignment horizontal="center"/>
      <protection locked="0"/>
    </xf>
    <xf numFmtId="0" fontId="1" fillId="2" borderId="33" xfId="20" applyFont="1" applyFill="1" applyBorder="1" applyAlignment="1" applyProtection="1">
      <alignment horizontal="center"/>
      <protection locked="0"/>
    </xf>
    <xf numFmtId="0" fontId="1" fillId="2" borderId="60" xfId="20" applyFont="1" applyFill="1" applyBorder="1" applyAlignment="1" applyProtection="1">
      <alignment horizontal="center"/>
      <protection locked="0"/>
    </xf>
    <xf numFmtId="0" fontId="1" fillId="2" borderId="65" xfId="20" applyFont="1" applyFill="1" applyBorder="1" applyAlignment="1" applyProtection="1">
      <alignment horizontal="center"/>
      <protection locked="0"/>
    </xf>
    <xf numFmtId="0" fontId="1" fillId="2" borderId="15" xfId="20" applyFont="1" applyFill="1" applyBorder="1" applyAlignment="1" applyProtection="1">
      <alignment horizontal="center"/>
      <protection locked="0"/>
    </xf>
    <xf numFmtId="4" fontId="1" fillId="0" borderId="46" xfId="20" applyNumberFormat="1" applyFont="1" applyFill="1" applyBorder="1" applyAlignment="1" applyProtection="1">
      <alignment horizontal="right"/>
      <protection locked="0"/>
    </xf>
    <xf numFmtId="4" fontId="1" fillId="0" borderId="47" xfId="20" applyNumberFormat="1" applyFont="1" applyFill="1" applyBorder="1" applyAlignment="1" applyProtection="1">
      <alignment horizontal="right"/>
      <protection locked="0"/>
    </xf>
    <xf numFmtId="4" fontId="1" fillId="0" borderId="36" xfId="20" applyNumberFormat="1" applyFont="1" applyFill="1" applyBorder="1" applyAlignment="1" applyProtection="1">
      <alignment horizontal="right"/>
      <protection locked="0"/>
    </xf>
    <xf numFmtId="3" fontId="1" fillId="0" borderId="46" xfId="20" applyNumberFormat="1" applyFont="1" applyFill="1" applyBorder="1" applyAlignment="1" applyProtection="1">
      <alignment horizontal="right"/>
      <protection locked="0"/>
    </xf>
    <xf numFmtId="3" fontId="1" fillId="0" borderId="47" xfId="20" applyNumberFormat="1" applyFont="1" applyFill="1" applyBorder="1" applyAlignment="1" applyProtection="1">
      <alignment horizontal="right"/>
      <protection locked="0"/>
    </xf>
    <xf numFmtId="3" fontId="1" fillId="0" borderId="36" xfId="20" applyNumberFormat="1" applyFont="1" applyFill="1" applyBorder="1" applyAlignment="1" applyProtection="1">
      <alignment horizontal="right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" fontId="2" fillId="0" borderId="36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1" fillId="0" borderId="9" xfId="2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1" fillId="0" borderId="9" xfId="2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4" fontId="2" fillId="0" borderId="6" xfId="0" applyNumberFormat="1" applyFont="1" applyBorder="1" applyAlignment="1" applyProtection="1">
      <alignment/>
      <protection locked="0"/>
    </xf>
    <xf numFmtId="4" fontId="2" fillId="0" borderId="61" xfId="0" applyNumberFormat="1" applyFont="1" applyBorder="1" applyAlignment="1" applyProtection="1">
      <alignment/>
      <protection locked="0"/>
    </xf>
    <xf numFmtId="4" fontId="1" fillId="0" borderId="39" xfId="2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/>
      <protection locked="0"/>
    </xf>
    <xf numFmtId="3" fontId="2" fillId="0" borderId="61" xfId="0" applyNumberFormat="1" applyFont="1" applyBorder="1" applyAlignment="1" applyProtection="1">
      <alignment/>
      <protection locked="0"/>
    </xf>
    <xf numFmtId="3" fontId="1" fillId="0" borderId="39" xfId="2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39" xfId="0" applyNumberFormat="1" applyFont="1" applyFill="1" applyBorder="1" applyAlignment="1" applyProtection="1">
      <alignment horizontal="right" vertical="center"/>
      <protection locked="0"/>
    </xf>
    <xf numFmtId="4" fontId="2" fillId="2" borderId="16" xfId="0" applyNumberFormat="1" applyFont="1" applyFill="1" applyBorder="1" applyAlignment="1" applyProtection="1">
      <alignment/>
      <protection locked="0"/>
    </xf>
    <xf numFmtId="4" fontId="2" fillId="2" borderId="18" xfId="0" applyNumberFormat="1" applyFont="1" applyFill="1" applyBorder="1" applyAlignment="1" applyProtection="1">
      <alignment/>
      <protection locked="0"/>
    </xf>
    <xf numFmtId="4" fontId="2" fillId="2" borderId="19" xfId="0" applyNumberFormat="1" applyFont="1" applyFill="1" applyBorder="1" applyAlignment="1" applyProtection="1">
      <alignment/>
      <protection locked="0"/>
    </xf>
    <xf numFmtId="3" fontId="2" fillId="2" borderId="16" xfId="0" applyNumberFormat="1" applyFont="1" applyFill="1" applyBorder="1" applyAlignment="1" applyProtection="1">
      <alignment/>
      <protection locked="0"/>
    </xf>
    <xf numFmtId="3" fontId="2" fillId="2" borderId="18" xfId="0" applyNumberFormat="1" applyFont="1" applyFill="1" applyBorder="1" applyAlignment="1" applyProtection="1">
      <alignment/>
      <protection locked="0"/>
    </xf>
    <xf numFmtId="3" fontId="2" fillId="2" borderId="19" xfId="0" applyNumberFormat="1" applyFont="1" applyFill="1" applyBorder="1" applyAlignment="1" applyProtection="1">
      <alignment/>
      <protection locked="0"/>
    </xf>
    <xf numFmtId="3" fontId="2" fillId="2" borderId="16" xfId="0" applyNumberFormat="1" applyFont="1" applyFill="1" applyBorder="1" applyAlignment="1" applyProtection="1">
      <alignment horizontal="right" vertical="center"/>
      <protection locked="0"/>
    </xf>
    <xf numFmtId="4" fontId="2" fillId="2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Border="1" applyAlignment="1" applyProtection="1">
      <alignment/>
      <protection locked="0"/>
    </xf>
    <xf numFmtId="4" fontId="2" fillId="0" borderId="47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/>
      <protection locked="0"/>
    </xf>
    <xf numFmtId="3" fontId="2" fillId="0" borderId="46" xfId="0" applyNumberFormat="1" applyFont="1" applyBorder="1" applyAlignment="1" applyProtection="1">
      <alignment/>
      <protection locked="0"/>
    </xf>
    <xf numFmtId="3" fontId="2" fillId="0" borderId="47" xfId="0" applyNumberFormat="1" applyFont="1" applyBorder="1" applyAlignment="1" applyProtection="1">
      <alignment/>
      <protection locked="0"/>
    </xf>
    <xf numFmtId="3" fontId="2" fillId="0" borderId="36" xfId="0" applyNumberFormat="1" applyFont="1" applyBorder="1" applyAlignment="1" applyProtection="1">
      <alignment/>
      <protection locked="0"/>
    </xf>
    <xf numFmtId="4" fontId="2" fillId="0" borderId="36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3" fontId="2" fillId="0" borderId="52" xfId="0" applyNumberFormat="1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/>
      <protection locked="0"/>
    </xf>
    <xf numFmtId="4" fontId="2" fillId="0" borderId="25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3" fontId="3" fillId="0" borderId="6" xfId="0" applyNumberFormat="1" applyFont="1" applyBorder="1" applyAlignment="1" applyProtection="1">
      <alignment/>
      <protection locked="0"/>
    </xf>
    <xf numFmtId="3" fontId="3" fillId="0" borderId="61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165" fontId="2" fillId="2" borderId="16" xfId="0" applyNumberFormat="1" applyFont="1" applyFill="1" applyBorder="1" applyAlignment="1" applyProtection="1">
      <alignment/>
      <protection locked="0"/>
    </xf>
    <xf numFmtId="4" fontId="2" fillId="2" borderId="19" xfId="0" applyNumberFormat="1" applyFont="1" applyFill="1" applyBorder="1" applyAlignment="1" applyProtection="1">
      <alignment horizontal="right"/>
      <protection locked="0"/>
    </xf>
    <xf numFmtId="164" fontId="2" fillId="2" borderId="48" xfId="0" applyNumberFormat="1" applyFont="1" applyFill="1" applyBorder="1" applyAlignment="1" applyProtection="1">
      <alignment/>
      <protection locked="0"/>
    </xf>
    <xf numFmtId="164" fontId="2" fillId="2" borderId="49" xfId="0" applyNumberFormat="1" applyFont="1" applyFill="1" applyBorder="1" applyAlignment="1" applyProtection="1">
      <alignment/>
      <protection locked="0"/>
    </xf>
    <xf numFmtId="164" fontId="2" fillId="2" borderId="5" xfId="0" applyNumberFormat="1" applyFont="1" applyFill="1" applyBorder="1" applyAlignment="1" applyProtection="1">
      <alignment/>
      <protection locked="0"/>
    </xf>
    <xf numFmtId="165" fontId="2" fillId="2" borderId="48" xfId="0" applyNumberFormat="1" applyFont="1" applyFill="1" applyBorder="1" applyAlignment="1" applyProtection="1">
      <alignment/>
      <protection locked="0"/>
    </xf>
    <xf numFmtId="165" fontId="2" fillId="2" borderId="49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4" fontId="2" fillId="2" borderId="5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/>
      <protection/>
    </xf>
    <xf numFmtId="4" fontId="2" fillId="0" borderId="1" xfId="0" applyNumberFormat="1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/>
      <protection/>
    </xf>
    <xf numFmtId="0" fontId="8" fillId="0" borderId="0" xfId="22" applyFont="1" applyAlignment="1" applyProtection="1">
      <alignment horizontal="left"/>
      <protection locked="0"/>
    </xf>
    <xf numFmtId="0" fontId="8" fillId="0" borderId="0" xfId="22" applyFont="1" applyBorder="1" applyAlignment="1" applyProtection="1">
      <alignment horizontal="left"/>
      <protection locked="0"/>
    </xf>
    <xf numFmtId="0" fontId="8" fillId="0" borderId="0" xfId="22" applyFont="1" applyBorder="1" applyAlignment="1" applyProtection="1">
      <alignment horizontal="right"/>
      <protection locked="0"/>
    </xf>
    <xf numFmtId="0" fontId="0" fillId="0" borderId="0" xfId="24" applyProtection="1">
      <alignment/>
      <protection locked="0"/>
    </xf>
    <xf numFmtId="0" fontId="26" fillId="0" borderId="0" xfId="24" applyFont="1" applyProtection="1">
      <alignment/>
      <protection locked="0"/>
    </xf>
    <xf numFmtId="0" fontId="0" fillId="0" borderId="0" xfId="24" applyFont="1" applyAlignment="1" applyProtection="1">
      <alignment horizontal="right"/>
      <protection locked="0"/>
    </xf>
    <xf numFmtId="0" fontId="11" fillId="2" borderId="16" xfId="24" applyFont="1" applyFill="1" applyBorder="1" applyProtection="1">
      <alignment/>
      <protection locked="0"/>
    </xf>
    <xf numFmtId="0" fontId="11" fillId="2" borderId="19" xfId="24" applyFont="1" applyFill="1" applyBorder="1" applyProtection="1">
      <alignment/>
      <protection locked="0"/>
    </xf>
    <xf numFmtId="0" fontId="11" fillId="2" borderId="17" xfId="24" applyFont="1" applyFill="1" applyBorder="1" applyAlignment="1" applyProtection="1">
      <alignment horizontal="center"/>
      <protection locked="0"/>
    </xf>
    <xf numFmtId="0" fontId="11" fillId="2" borderId="44" xfId="24" applyFont="1" applyFill="1" applyBorder="1" applyAlignment="1" applyProtection="1">
      <alignment horizontal="center"/>
      <protection locked="0"/>
    </xf>
    <xf numFmtId="0" fontId="11" fillId="2" borderId="18" xfId="24" applyFont="1" applyFill="1" applyBorder="1" applyAlignment="1" applyProtection="1">
      <alignment horizontal="center"/>
      <protection locked="0"/>
    </xf>
    <xf numFmtId="0" fontId="11" fillId="0" borderId="52" xfId="24" applyFont="1" applyBorder="1" applyAlignment="1" applyProtection="1">
      <alignment horizontal="center"/>
      <protection locked="0"/>
    </xf>
    <xf numFmtId="0" fontId="11" fillId="0" borderId="24" xfId="24" applyFont="1" applyBorder="1" applyProtection="1">
      <alignment/>
      <protection locked="0"/>
    </xf>
    <xf numFmtId="4" fontId="0" fillId="0" borderId="34" xfId="24" applyNumberFormat="1" applyBorder="1" applyProtection="1">
      <alignment/>
      <protection locked="0"/>
    </xf>
    <xf numFmtId="4" fontId="0" fillId="0" borderId="54" xfId="24" applyNumberFormat="1" applyBorder="1" applyProtection="1">
      <alignment/>
      <protection locked="0"/>
    </xf>
    <xf numFmtId="4" fontId="0" fillId="0" borderId="23" xfId="24" applyNumberFormat="1" applyBorder="1" applyProtection="1">
      <alignment/>
      <protection locked="0"/>
    </xf>
    <xf numFmtId="0" fontId="11" fillId="0" borderId="10" xfId="24" applyFont="1" applyBorder="1" applyAlignment="1" applyProtection="1">
      <alignment horizontal="center"/>
      <protection locked="0"/>
    </xf>
    <xf numFmtId="0" fontId="11" fillId="0" borderId="9" xfId="24" applyFont="1" applyBorder="1" applyProtection="1">
      <alignment/>
      <protection locked="0"/>
    </xf>
    <xf numFmtId="4" fontId="0" fillId="0" borderId="11" xfId="24" applyNumberFormat="1" applyBorder="1" applyProtection="1">
      <alignment/>
      <protection locked="0"/>
    </xf>
    <xf numFmtId="4" fontId="0" fillId="0" borderId="1" xfId="24" applyNumberFormat="1" applyBorder="1" applyProtection="1">
      <alignment/>
      <protection locked="0"/>
    </xf>
    <xf numFmtId="4" fontId="0" fillId="0" borderId="8" xfId="24" applyNumberFormat="1" applyBorder="1" applyProtection="1">
      <alignment/>
      <protection locked="0"/>
    </xf>
    <xf numFmtId="0" fontId="11" fillId="0" borderId="6" xfId="24" applyFont="1" applyBorder="1" applyAlignment="1" applyProtection="1">
      <alignment horizontal="center"/>
      <protection locked="0"/>
    </xf>
    <xf numFmtId="0" fontId="11" fillId="0" borderId="39" xfId="24" applyFont="1" applyBorder="1" applyProtection="1">
      <alignment/>
      <protection locked="0"/>
    </xf>
    <xf numFmtId="4" fontId="0" fillId="0" borderId="7" xfId="24" applyNumberFormat="1" applyBorder="1" applyProtection="1">
      <alignment/>
      <protection locked="0"/>
    </xf>
    <xf numFmtId="4" fontId="0" fillId="0" borderId="61" xfId="24" applyNumberFormat="1" applyBorder="1" applyProtection="1">
      <alignment/>
      <protection locked="0"/>
    </xf>
    <xf numFmtId="4" fontId="0" fillId="0" borderId="38" xfId="24" applyNumberFormat="1" applyBorder="1" applyProtection="1">
      <alignment/>
      <protection locked="0"/>
    </xf>
    <xf numFmtId="0" fontId="0" fillId="0" borderId="0" xfId="24" applyFont="1" applyProtection="1">
      <alignment/>
      <protection locked="0"/>
    </xf>
    <xf numFmtId="197" fontId="0" fillId="0" borderId="0" xfId="24" applyNumberFormat="1" applyProtection="1">
      <alignment/>
      <protection locked="0"/>
    </xf>
    <xf numFmtId="4" fontId="0" fillId="0" borderId="0" xfId="24" applyNumberFormat="1" applyProtection="1">
      <alignment/>
      <protection locked="0"/>
    </xf>
    <xf numFmtId="0" fontId="11" fillId="0" borderId="0" xfId="24" applyFont="1" applyProtection="1">
      <alignment/>
      <protection locked="0"/>
    </xf>
    <xf numFmtId="4" fontId="11" fillId="2" borderId="17" xfId="24" applyNumberFormat="1" applyFont="1" applyFill="1" applyBorder="1" applyProtection="1">
      <alignment/>
      <protection/>
    </xf>
    <xf numFmtId="4" fontId="11" fillId="2" borderId="59" xfId="24" applyNumberFormat="1" applyFont="1" applyFill="1" applyBorder="1" applyProtection="1">
      <alignment/>
      <protection/>
    </xf>
    <xf numFmtId="4" fontId="11" fillId="2" borderId="19" xfId="24" applyNumberFormat="1" applyFont="1" applyFill="1" applyBorder="1" applyProtection="1">
      <alignment/>
      <protection/>
    </xf>
    <xf numFmtId="4" fontId="9" fillId="0" borderId="8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0" fontId="1" fillId="0" borderId="1" xfId="22" applyFont="1" applyFill="1" applyBorder="1">
      <alignment/>
      <protection/>
    </xf>
    <xf numFmtId="0" fontId="1" fillId="0" borderId="26" xfId="22" applyFont="1" applyBorder="1">
      <alignment/>
      <protection/>
    </xf>
    <xf numFmtId="0" fontId="1" fillId="0" borderId="63" xfId="22" applyFont="1" applyBorder="1" applyAlignment="1">
      <alignment horizontal="left"/>
      <protection/>
    </xf>
    <xf numFmtId="0" fontId="12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0" xfId="23" applyFont="1">
      <alignment/>
      <protection/>
    </xf>
    <xf numFmtId="4" fontId="20" fillId="2" borderId="56" xfId="25" applyNumberFormat="1" applyFont="1" applyFill="1" applyBorder="1" applyAlignment="1">
      <alignment vertical="center" wrapText="1"/>
      <protection/>
    </xf>
    <xf numFmtId="4" fontId="20" fillId="2" borderId="28" xfId="25" applyNumberFormat="1" applyFont="1" applyFill="1" applyBorder="1" applyAlignment="1">
      <alignment vertical="center" wrapText="1"/>
      <protection/>
    </xf>
    <xf numFmtId="4" fontId="11" fillId="2" borderId="44" xfId="24" applyNumberFormat="1" applyFont="1" applyFill="1" applyBorder="1" applyProtection="1">
      <alignment/>
      <protection/>
    </xf>
    <xf numFmtId="0" fontId="11" fillId="2" borderId="66" xfId="24" applyFont="1" applyFill="1" applyBorder="1" applyAlignment="1" applyProtection="1">
      <alignment horizontal="center"/>
      <protection locked="0"/>
    </xf>
    <xf numFmtId="4" fontId="11" fillId="2" borderId="67" xfId="24" applyNumberFormat="1" applyFont="1" applyFill="1" applyBorder="1" applyProtection="1">
      <alignment/>
      <protection/>
    </xf>
    <xf numFmtId="4" fontId="11" fillId="2" borderId="50" xfId="24" applyNumberFormat="1" applyFont="1" applyFill="1" applyBorder="1" applyProtection="1">
      <alignment/>
      <protection locked="0"/>
    </xf>
    <xf numFmtId="4" fontId="11" fillId="2" borderId="55" xfId="24" applyNumberFormat="1" applyFont="1" applyFill="1" applyBorder="1" applyProtection="1">
      <alignment/>
      <protection locked="0"/>
    </xf>
    <xf numFmtId="4" fontId="11" fillId="2" borderId="56" xfId="24" applyNumberFormat="1" applyFont="1" applyFill="1" applyBorder="1" applyProtection="1">
      <alignment/>
      <protection locked="0"/>
    </xf>
    <xf numFmtId="4" fontId="1" fillId="0" borderId="23" xfId="25" applyNumberFormat="1" applyFont="1" applyFill="1" applyBorder="1" applyAlignment="1">
      <alignment vertical="center" wrapText="1"/>
      <protection/>
    </xf>
    <xf numFmtId="4" fontId="6" fillId="2" borderId="30" xfId="25" applyNumberFormat="1" applyFont="1" applyFill="1" applyBorder="1" applyAlignment="1">
      <alignment vertical="center" wrapText="1"/>
      <protection/>
    </xf>
    <xf numFmtId="4" fontId="6" fillId="2" borderId="68" xfId="25" applyNumberFormat="1" applyFont="1" applyFill="1" applyBorder="1" applyAlignment="1">
      <alignment vertical="center" wrapText="1"/>
      <protection/>
    </xf>
    <xf numFmtId="4" fontId="20" fillId="2" borderId="59" xfId="25" applyNumberFormat="1" applyFont="1" applyFill="1" applyBorder="1" applyAlignment="1">
      <alignment vertical="center" wrapText="1"/>
      <protection/>
    </xf>
    <xf numFmtId="4" fontId="20" fillId="2" borderId="45" xfId="25" applyNumberFormat="1" applyFont="1" applyFill="1" applyBorder="1" applyAlignment="1">
      <alignment vertical="center" wrapText="1"/>
      <protection/>
    </xf>
    <xf numFmtId="4" fontId="20" fillId="2" borderId="18" xfId="25" applyNumberFormat="1" applyFont="1" applyFill="1" applyBorder="1" applyAlignment="1">
      <alignment vertical="center" wrapText="1"/>
      <protection/>
    </xf>
    <xf numFmtId="49" fontId="1" fillId="0" borderId="7" xfId="22" applyNumberFormat="1" applyFont="1" applyBorder="1" applyAlignment="1">
      <alignment horizontal="center" vertical="center"/>
      <protection/>
    </xf>
    <xf numFmtId="0" fontId="8" fillId="0" borderId="16" xfId="22" applyFont="1" applyBorder="1">
      <alignment/>
      <protection/>
    </xf>
    <xf numFmtId="164" fontId="9" fillId="2" borderId="19" xfId="22" applyNumberFormat="1" applyFill="1" applyBorder="1">
      <alignment/>
      <protection/>
    </xf>
    <xf numFmtId="0" fontId="1" fillId="0" borderId="6" xfId="22" applyFont="1" applyFill="1" applyBorder="1" applyAlignment="1">
      <alignment vertical="center"/>
      <protection/>
    </xf>
    <xf numFmtId="209" fontId="1" fillId="0" borderId="7" xfId="22" applyNumberFormat="1" applyFont="1" applyFill="1" applyBorder="1" applyAlignment="1">
      <alignment horizontal="center" vertical="center"/>
      <protection/>
    </xf>
    <xf numFmtId="0" fontId="1" fillId="0" borderId="18" xfId="22" applyFont="1" applyBorder="1" applyAlignment="1">
      <alignment horizontal="center"/>
      <protection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11" fillId="3" borderId="1" xfId="0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9" fillId="0" borderId="23" xfId="22" applyFont="1" applyBorder="1" applyAlignment="1">
      <alignment/>
      <protection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 indent="1"/>
      <protection locked="0"/>
    </xf>
    <xf numFmtId="0" fontId="2" fillId="0" borderId="12" xfId="0" applyFont="1" applyFill="1" applyBorder="1" applyAlignment="1" applyProtection="1">
      <alignment horizontal="right" vertical="center" wrapText="1" indent="1"/>
      <protection locked="0"/>
    </xf>
    <xf numFmtId="0" fontId="2" fillId="0" borderId="52" xfId="0" applyFont="1" applyFill="1" applyBorder="1" applyAlignment="1" applyProtection="1">
      <alignment horizontal="right" vertical="center" wrapText="1" indent="1"/>
      <protection locked="0"/>
    </xf>
    <xf numFmtId="0" fontId="2" fillId="0" borderId="25" xfId="0" applyFont="1" applyFill="1" applyBorder="1" applyAlignment="1" applyProtection="1">
      <alignment horizontal="left" vertical="center" wrapText="1" indent="1"/>
      <protection locked="0"/>
    </xf>
    <xf numFmtId="0" fontId="2" fillId="0" borderId="69" xfId="0" applyFont="1" applyFill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6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right" vertical="center" wrapText="1" inden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48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1" xfId="20" applyFont="1" applyFill="1" applyBorder="1" applyAlignment="1" applyProtection="1">
      <alignment horizontal="center" vertical="center" wrapText="1"/>
      <protection locked="0"/>
    </xf>
    <xf numFmtId="0" fontId="9" fillId="2" borderId="22" xfId="20" applyFont="1" applyFill="1" applyBorder="1" applyAlignment="1" applyProtection="1">
      <alignment horizontal="center" vertical="center" wrapText="1"/>
      <protection locked="0"/>
    </xf>
    <xf numFmtId="0" fontId="9" fillId="2" borderId="70" xfId="2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left"/>
      <protection locked="0"/>
    </xf>
    <xf numFmtId="0" fontId="10" fillId="2" borderId="59" xfId="0" applyFont="1" applyFill="1" applyBorder="1" applyAlignment="1" applyProtection="1">
      <alignment horizontal="left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 quotePrefix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8" fillId="2" borderId="42" xfId="2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8" fillId="2" borderId="73" xfId="22" applyFont="1" applyFill="1" applyBorder="1" applyAlignment="1">
      <alignment horizontal="center" vertical="center"/>
      <protection/>
    </xf>
    <xf numFmtId="0" fontId="9" fillId="0" borderId="49" xfId="22" applyBorder="1" applyAlignment="1">
      <alignment horizontal="center" vertical="center"/>
      <protection/>
    </xf>
    <xf numFmtId="0" fontId="8" fillId="2" borderId="74" xfId="22" applyFont="1" applyFill="1" applyBorder="1" applyAlignment="1">
      <alignment horizontal="left" vertical="center"/>
      <protection/>
    </xf>
    <xf numFmtId="0" fontId="9" fillId="0" borderId="48" xfId="22" applyBorder="1" applyAlignment="1">
      <alignment horizontal="left" vertical="center"/>
      <protection/>
    </xf>
    <xf numFmtId="0" fontId="8" fillId="2" borderId="42" xfId="22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6" xfId="22" applyFont="1" applyBorder="1" applyAlignment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9" fillId="0" borderId="8" xfId="22" applyFont="1" applyBorder="1" applyAlignment="1">
      <alignment horizontal="left"/>
      <protection/>
    </xf>
    <xf numFmtId="0" fontId="9" fillId="0" borderId="11" xfId="22" applyBorder="1" applyAlignment="1">
      <alignment horizontal="left"/>
      <protection/>
    </xf>
    <xf numFmtId="0" fontId="9" fillId="0" borderId="12" xfId="22" applyFont="1" applyBorder="1" applyAlignment="1">
      <alignment horizontal="right" vertical="center"/>
      <protection/>
    </xf>
    <xf numFmtId="0" fontId="9" fillId="0" borderId="52" xfId="22" applyFont="1" applyBorder="1" applyAlignment="1">
      <alignment horizontal="right" vertical="center"/>
      <protection/>
    </xf>
    <xf numFmtId="3" fontId="8" fillId="2" borderId="3" xfId="22" applyNumberFormat="1" applyFont="1" applyFill="1" applyBorder="1" applyAlignment="1">
      <alignment horizontal="center" vertical="center" wrapText="1"/>
      <protection/>
    </xf>
    <xf numFmtId="0" fontId="8" fillId="2" borderId="5" xfId="22" applyFont="1" applyFill="1" applyBorder="1" applyAlignment="1">
      <alignment horizontal="center" vertical="center" wrapText="1"/>
      <protection/>
    </xf>
    <xf numFmtId="3" fontId="8" fillId="2" borderId="76" xfId="22" applyNumberFormat="1" applyFont="1" applyFill="1" applyBorder="1" applyAlignment="1">
      <alignment horizontal="center" vertical="center" wrapText="1"/>
      <protection/>
    </xf>
    <xf numFmtId="0" fontId="8" fillId="2" borderId="67" xfId="22" applyFont="1" applyFill="1" applyBorder="1" applyAlignment="1">
      <alignment horizontal="center" vertical="center" wrapText="1"/>
      <protection/>
    </xf>
    <xf numFmtId="0" fontId="9" fillId="0" borderId="67" xfId="22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8" fillId="2" borderId="73" xfId="22" applyFont="1" applyFill="1" applyBorder="1" applyAlignment="1">
      <alignment horizontal="center" vertical="center" wrapText="1"/>
      <protection/>
    </xf>
    <xf numFmtId="0" fontId="8" fillId="2" borderId="49" xfId="22" applyFont="1" applyFill="1" applyBorder="1" applyAlignment="1">
      <alignment horizontal="center" vertical="center" wrapText="1"/>
      <protection/>
    </xf>
    <xf numFmtId="3" fontId="8" fillId="2" borderId="76" xfId="22" applyNumberFormat="1" applyFont="1" applyFill="1" applyBorder="1" applyAlignment="1">
      <alignment horizontal="left" vertical="center" wrapText="1"/>
      <protection/>
    </xf>
    <xf numFmtId="3" fontId="8" fillId="2" borderId="57" xfId="22" applyNumberFormat="1" applyFont="1" applyFill="1" applyBorder="1" applyAlignment="1">
      <alignment horizontal="left" vertical="center" wrapText="1"/>
      <protection/>
    </xf>
    <xf numFmtId="3" fontId="8" fillId="2" borderId="67" xfId="22" applyNumberFormat="1" applyFont="1" applyFill="1" applyBorder="1" applyAlignment="1">
      <alignment horizontal="left" vertical="center" wrapText="1"/>
      <protection/>
    </xf>
    <xf numFmtId="3" fontId="8" fillId="2" borderId="42" xfId="22" applyNumberFormat="1" applyFont="1" applyFill="1" applyBorder="1" applyAlignment="1">
      <alignment horizontal="left" vertical="center" wrapText="1"/>
      <protection/>
    </xf>
    <xf numFmtId="0" fontId="8" fillId="2" borderId="62" xfId="22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6" fillId="0" borderId="62" xfId="0" applyFont="1" applyBorder="1" applyAlignment="1">
      <alignment/>
    </xf>
    <xf numFmtId="0" fontId="6" fillId="0" borderId="20" xfId="0" applyFont="1" applyBorder="1" applyAlignment="1">
      <alignment/>
    </xf>
    <xf numFmtId="0" fontId="11" fillId="2" borderId="43" xfId="24" applyFont="1" applyFill="1" applyBorder="1" applyProtection="1">
      <alignment/>
      <protection locked="0"/>
    </xf>
    <xf numFmtId="0" fontId="11" fillId="2" borderId="59" xfId="24" applyFont="1" applyFill="1" applyBorder="1" applyProtection="1">
      <alignment/>
      <protection locked="0"/>
    </xf>
    <xf numFmtId="0" fontId="27" fillId="0" borderId="0" xfId="24" applyFont="1" applyAlignment="1" applyProtection="1">
      <alignment horizontal="left"/>
      <protection locked="0"/>
    </xf>
    <xf numFmtId="0" fontId="11" fillId="0" borderId="38" xfId="23" applyFont="1" applyBorder="1" applyAlignment="1">
      <alignment horizontal="left" vertical="top" wrapText="1"/>
      <protection/>
    </xf>
    <xf numFmtId="0" fontId="11" fillId="0" borderId="37" xfId="23" applyFont="1" applyBorder="1" applyAlignment="1">
      <alignment horizontal="left" vertical="top" wrapText="1"/>
      <protection/>
    </xf>
    <xf numFmtId="0" fontId="11" fillId="0" borderId="7" xfId="23" applyFont="1" applyBorder="1" applyAlignment="1">
      <alignment horizontal="left" vertical="top" wrapText="1"/>
      <protection/>
    </xf>
    <xf numFmtId="0" fontId="11" fillId="0" borderId="14" xfId="23" applyFont="1" applyBorder="1" applyAlignment="1">
      <alignment horizontal="left" vertical="top" wrapText="1"/>
      <protection/>
    </xf>
    <xf numFmtId="0" fontId="11" fillId="0" borderId="0" xfId="23" applyFont="1" applyBorder="1" applyAlignment="1">
      <alignment horizontal="left" vertical="top" wrapText="1"/>
      <protection/>
    </xf>
    <xf numFmtId="0" fontId="11" fillId="0" borderId="13" xfId="23" applyFont="1" applyBorder="1" applyAlignment="1">
      <alignment horizontal="left" vertical="top" wrapText="1"/>
      <protection/>
    </xf>
    <xf numFmtId="0" fontId="11" fillId="0" borderId="23" xfId="23" applyFont="1" applyBorder="1" applyAlignment="1">
      <alignment horizontal="left" vertical="top" wrapText="1"/>
      <protection/>
    </xf>
    <xf numFmtId="0" fontId="11" fillId="0" borderId="27" xfId="23" applyFont="1" applyBorder="1" applyAlignment="1">
      <alignment horizontal="left" vertical="top" wrapText="1"/>
      <protection/>
    </xf>
    <xf numFmtId="0" fontId="11" fillId="0" borderId="34" xfId="23" applyFont="1" applyBorder="1" applyAlignment="1">
      <alignment horizontal="left" vertical="top" wrapText="1"/>
      <protection/>
    </xf>
    <xf numFmtId="0" fontId="11" fillId="0" borderId="1" xfId="23" applyFont="1" applyBorder="1" applyAlignment="1">
      <alignment vertical="top" wrapText="1"/>
      <protection/>
    </xf>
    <xf numFmtId="0" fontId="0" fillId="0" borderId="1" xfId="23" applyFont="1" applyBorder="1" applyAlignment="1">
      <alignment vertical="top" wrapText="1"/>
      <protection/>
    </xf>
    <xf numFmtId="0" fontId="0" fillId="0" borderId="0" xfId="23" applyFont="1" applyBorder="1" applyAlignment="1">
      <alignment wrapText="1"/>
      <protection/>
    </xf>
    <xf numFmtId="0" fontId="11" fillId="0" borderId="77" xfId="23" applyFont="1" applyBorder="1" applyAlignment="1">
      <alignment vertical="top" wrapText="1"/>
      <protection/>
    </xf>
    <xf numFmtId="0" fontId="11" fillId="0" borderId="78" xfId="23" applyFont="1" applyBorder="1" applyAlignment="1">
      <alignment vertical="top" wrapText="1"/>
      <protection/>
    </xf>
  </cellXfs>
  <cellStyles count="14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finanční plán JI" xfId="20"/>
    <cellStyle name="normální_finanční plánPE" xfId="21"/>
    <cellStyle name="normální_FP_návrh_28.05_09" xfId="22"/>
    <cellStyle name="normální_PE_investice_karty_20100909" xfId="23"/>
    <cellStyle name="normální_Platby 2009_předpoklad" xfId="24"/>
    <cellStyle name="nový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asova\Dokumenty\Finan&#269;n&#237;%20pl&#225;ny%20NE_2010\FP_2010_20101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_2010"/>
      <sheetName val="Dotace "/>
      <sheetName val="Fondy"/>
      <sheetName val="Investice"/>
      <sheetName val="Plán oprav"/>
      <sheetName val="Odpisový plán"/>
      <sheetName val="ZP"/>
      <sheetName val="Karta investic"/>
    </sheetNames>
    <sheetDataSet>
      <sheetData sheetId="0">
        <row r="2">
          <cell r="B2" t="str">
            <v>název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workbookViewId="0" topLeftCell="A1">
      <selection activeCell="C37" sqref="C37"/>
    </sheetView>
  </sheetViews>
  <sheetFormatPr defaultColWidth="9.140625" defaultRowHeight="12.75"/>
  <cols>
    <col min="1" max="1" width="10.57421875" style="230" customWidth="1"/>
    <col min="2" max="2" width="36.28125" style="230" customWidth="1"/>
    <col min="3" max="8" width="9.140625" style="230" customWidth="1"/>
    <col min="9" max="9" width="9.140625" style="232" customWidth="1"/>
    <col min="10" max="10" width="9.140625" style="233" customWidth="1"/>
    <col min="11" max="16384" width="9.140625" style="230" customWidth="1"/>
  </cols>
  <sheetData>
    <row r="1" spans="1:11" s="229" customFormat="1" ht="18" customHeight="1">
      <c r="A1" s="225" t="s">
        <v>296</v>
      </c>
      <c r="B1" s="226"/>
      <c r="C1" s="226"/>
      <c r="D1" s="226"/>
      <c r="E1" s="226"/>
      <c r="F1" s="226"/>
      <c r="G1" s="226"/>
      <c r="H1" s="227"/>
      <c r="I1" s="227"/>
      <c r="J1" s="228"/>
      <c r="K1" s="227"/>
    </row>
    <row r="2" spans="1:2" ht="12" thickBot="1">
      <c r="A2" s="230" t="s">
        <v>92</v>
      </c>
      <c r="B2" s="231" t="s">
        <v>107</v>
      </c>
    </row>
    <row r="3" spans="1:10" ht="12.75">
      <c r="A3" s="454" t="s">
        <v>91</v>
      </c>
      <c r="B3" s="455"/>
      <c r="C3" s="435" t="s">
        <v>221</v>
      </c>
      <c r="D3" s="436"/>
      <c r="E3" s="437"/>
      <c r="F3" s="435" t="s">
        <v>220</v>
      </c>
      <c r="G3" s="436"/>
      <c r="H3" s="437"/>
      <c r="I3" s="446" t="s">
        <v>65</v>
      </c>
      <c r="J3" s="447"/>
    </row>
    <row r="4" spans="1:10" ht="11.25">
      <c r="A4" s="456"/>
      <c r="B4" s="457"/>
      <c r="C4" s="234" t="s">
        <v>66</v>
      </c>
      <c r="D4" s="235" t="s">
        <v>67</v>
      </c>
      <c r="E4" s="236" t="s">
        <v>68</v>
      </c>
      <c r="F4" s="234" t="s">
        <v>66</v>
      </c>
      <c r="G4" s="235" t="s">
        <v>67</v>
      </c>
      <c r="H4" s="237" t="s">
        <v>68</v>
      </c>
      <c r="I4" s="448" t="s">
        <v>69</v>
      </c>
      <c r="J4" s="450" t="s">
        <v>70</v>
      </c>
    </row>
    <row r="5" spans="1:10" ht="12" thickBot="1">
      <c r="A5" s="458"/>
      <c r="B5" s="459"/>
      <c r="C5" s="238" t="s">
        <v>71</v>
      </c>
      <c r="D5" s="239" t="s">
        <v>71</v>
      </c>
      <c r="E5" s="240"/>
      <c r="F5" s="238" t="s">
        <v>71</v>
      </c>
      <c r="G5" s="239" t="s">
        <v>71</v>
      </c>
      <c r="H5" s="241"/>
      <c r="I5" s="449"/>
      <c r="J5" s="451"/>
    </row>
    <row r="6" spans="1:10" ht="11.25" customHeight="1">
      <c r="A6" s="438" t="s">
        <v>73</v>
      </c>
      <c r="B6" s="439"/>
      <c r="C6" s="242"/>
      <c r="D6" s="243"/>
      <c r="E6" s="244">
        <f>SUM(C6:D6)</f>
        <v>0</v>
      </c>
      <c r="F6" s="245"/>
      <c r="G6" s="246"/>
      <c r="H6" s="247">
        <f>SUM(F6:G6)</f>
        <v>0</v>
      </c>
      <c r="I6" s="248">
        <f>+H6-E6</f>
        <v>0</v>
      </c>
      <c r="J6" s="249" t="e">
        <f>+H6/E6</f>
        <v>#DIV/0!</v>
      </c>
    </row>
    <row r="7" spans="1:10" ht="11.25" customHeight="1">
      <c r="A7" s="440" t="s">
        <v>80</v>
      </c>
      <c r="B7" s="441"/>
      <c r="C7" s="289">
        <f>SUM(C8:C11)</f>
        <v>0</v>
      </c>
      <c r="D7" s="251">
        <f>SUM(D8:D11)</f>
        <v>0</v>
      </c>
      <c r="E7" s="252">
        <f aca="true" t="shared" si="0" ref="E7:E24">SUM(C7:D7)</f>
        <v>0</v>
      </c>
      <c r="F7" s="290">
        <f>SUM(F8:F11)</f>
        <v>0</v>
      </c>
      <c r="G7" s="254">
        <f>SUM(G8:G11)</f>
        <v>0</v>
      </c>
      <c r="H7" s="255">
        <f aca="true" t="shared" si="1" ref="H7:H24">SUM(F7:G7)</f>
        <v>0</v>
      </c>
      <c r="I7" s="256">
        <f aca="true" t="shared" si="2" ref="I7:I24">+H7-E7</f>
        <v>0</v>
      </c>
      <c r="J7" s="257" t="e">
        <f aca="true" t="shared" si="3" ref="J7:J70">+H7/E7</f>
        <v>#DIV/0!</v>
      </c>
    </row>
    <row r="8" spans="1:10" ht="11.25">
      <c r="A8" s="396" t="s">
        <v>74</v>
      </c>
      <c r="B8" s="258" t="s">
        <v>75</v>
      </c>
      <c r="C8" s="311">
        <f>ZP!B16</f>
        <v>0</v>
      </c>
      <c r="D8" s="251"/>
      <c r="E8" s="252">
        <f t="shared" si="0"/>
        <v>0</v>
      </c>
      <c r="F8" s="312">
        <f>ZP!B33</f>
        <v>0</v>
      </c>
      <c r="G8" s="254"/>
      <c r="H8" s="255">
        <f t="shared" si="1"/>
        <v>0</v>
      </c>
      <c r="I8" s="256">
        <f t="shared" si="2"/>
        <v>0</v>
      </c>
      <c r="J8" s="257" t="e">
        <f t="shared" si="3"/>
        <v>#DIV/0!</v>
      </c>
    </row>
    <row r="9" spans="1:10" ht="11.25" customHeight="1">
      <c r="A9" s="396"/>
      <c r="B9" s="258" t="s">
        <v>76</v>
      </c>
      <c r="C9" s="250"/>
      <c r="D9" s="251"/>
      <c r="E9" s="252">
        <f t="shared" si="0"/>
        <v>0</v>
      </c>
      <c r="F9" s="253"/>
      <c r="G9" s="254"/>
      <c r="H9" s="255">
        <f t="shared" si="1"/>
        <v>0</v>
      </c>
      <c r="I9" s="256">
        <f t="shared" si="2"/>
        <v>0</v>
      </c>
      <c r="J9" s="257" t="e">
        <f t="shared" si="3"/>
        <v>#DIV/0!</v>
      </c>
    </row>
    <row r="10" spans="1:10" ht="11.25">
      <c r="A10" s="396"/>
      <c r="B10" s="258" t="s">
        <v>77</v>
      </c>
      <c r="C10" s="250"/>
      <c r="D10" s="251"/>
      <c r="E10" s="252">
        <f t="shared" si="0"/>
        <v>0</v>
      </c>
      <c r="F10" s="253"/>
      <c r="G10" s="254"/>
      <c r="H10" s="255">
        <f t="shared" si="1"/>
        <v>0</v>
      </c>
      <c r="I10" s="256">
        <f t="shared" si="2"/>
        <v>0</v>
      </c>
      <c r="J10" s="257" t="e">
        <f t="shared" si="3"/>
        <v>#DIV/0!</v>
      </c>
    </row>
    <row r="11" spans="1:10" ht="11.25">
      <c r="A11" s="396"/>
      <c r="B11" s="258" t="s">
        <v>78</v>
      </c>
      <c r="C11" s="250"/>
      <c r="D11" s="251"/>
      <c r="E11" s="252">
        <f t="shared" si="0"/>
        <v>0</v>
      </c>
      <c r="F11" s="253"/>
      <c r="G11" s="254"/>
      <c r="H11" s="255">
        <f t="shared" si="1"/>
        <v>0</v>
      </c>
      <c r="I11" s="256">
        <f t="shared" si="2"/>
        <v>0</v>
      </c>
      <c r="J11" s="257" t="e">
        <f t="shared" si="3"/>
        <v>#DIV/0!</v>
      </c>
    </row>
    <row r="12" spans="1:10" ht="11.25">
      <c r="A12" s="442" t="s">
        <v>79</v>
      </c>
      <c r="B12" s="443"/>
      <c r="C12" s="250"/>
      <c r="D12" s="251"/>
      <c r="E12" s="252">
        <f t="shared" si="0"/>
        <v>0</v>
      </c>
      <c r="F12" s="253"/>
      <c r="G12" s="254"/>
      <c r="H12" s="255">
        <f t="shared" si="1"/>
        <v>0</v>
      </c>
      <c r="I12" s="256">
        <f t="shared" si="2"/>
        <v>0</v>
      </c>
      <c r="J12" s="257" t="e">
        <f t="shared" si="3"/>
        <v>#DIV/0!</v>
      </c>
    </row>
    <row r="13" spans="1:10" ht="11.25">
      <c r="A13" s="440" t="s">
        <v>81</v>
      </c>
      <c r="B13" s="441"/>
      <c r="C13" s="250"/>
      <c r="D13" s="251"/>
      <c r="E13" s="252">
        <f t="shared" si="0"/>
        <v>0</v>
      </c>
      <c r="F13" s="253"/>
      <c r="G13" s="254"/>
      <c r="H13" s="255">
        <f t="shared" si="1"/>
        <v>0</v>
      </c>
      <c r="I13" s="256">
        <f t="shared" si="2"/>
        <v>0</v>
      </c>
      <c r="J13" s="257" t="e">
        <f t="shared" si="3"/>
        <v>#DIV/0!</v>
      </c>
    </row>
    <row r="14" spans="1:10" ht="11.25">
      <c r="A14" s="396" t="s">
        <v>1</v>
      </c>
      <c r="B14" s="259" t="s">
        <v>82</v>
      </c>
      <c r="C14" s="250"/>
      <c r="D14" s="251"/>
      <c r="E14" s="252">
        <f t="shared" si="0"/>
        <v>0</v>
      </c>
      <c r="F14" s="253"/>
      <c r="G14" s="254"/>
      <c r="H14" s="255">
        <f t="shared" si="1"/>
        <v>0</v>
      </c>
      <c r="I14" s="256">
        <f t="shared" si="2"/>
        <v>0</v>
      </c>
      <c r="J14" s="257" t="e">
        <f t="shared" si="3"/>
        <v>#DIV/0!</v>
      </c>
    </row>
    <row r="15" spans="1:10" ht="11.25">
      <c r="A15" s="396"/>
      <c r="B15" s="259" t="s">
        <v>83</v>
      </c>
      <c r="C15" s="250"/>
      <c r="D15" s="251"/>
      <c r="E15" s="252">
        <f t="shared" si="0"/>
        <v>0</v>
      </c>
      <c r="F15" s="253"/>
      <c r="G15" s="254"/>
      <c r="H15" s="255">
        <f t="shared" si="1"/>
        <v>0</v>
      </c>
      <c r="I15" s="256">
        <f t="shared" si="2"/>
        <v>0</v>
      </c>
      <c r="J15" s="257" t="e">
        <f t="shared" si="3"/>
        <v>#DIV/0!</v>
      </c>
    </row>
    <row r="16" spans="1:10" ht="11.25">
      <c r="A16" s="442" t="s">
        <v>84</v>
      </c>
      <c r="B16" s="443"/>
      <c r="C16" s="250"/>
      <c r="D16" s="251"/>
      <c r="E16" s="252">
        <f t="shared" si="0"/>
        <v>0</v>
      </c>
      <c r="F16" s="253"/>
      <c r="G16" s="254"/>
      <c r="H16" s="255">
        <f t="shared" si="1"/>
        <v>0</v>
      </c>
      <c r="I16" s="256">
        <f t="shared" si="2"/>
        <v>0</v>
      </c>
      <c r="J16" s="257" t="e">
        <f t="shared" si="3"/>
        <v>#DIV/0!</v>
      </c>
    </row>
    <row r="17" spans="1:10" ht="11.25">
      <c r="A17" s="442" t="s">
        <v>85</v>
      </c>
      <c r="B17" s="443"/>
      <c r="C17" s="250"/>
      <c r="D17" s="251"/>
      <c r="E17" s="252">
        <f t="shared" si="0"/>
        <v>0</v>
      </c>
      <c r="F17" s="253"/>
      <c r="G17" s="254"/>
      <c r="H17" s="255">
        <f t="shared" si="1"/>
        <v>0</v>
      </c>
      <c r="I17" s="256">
        <f t="shared" si="2"/>
        <v>0</v>
      </c>
      <c r="J17" s="257" t="e">
        <f t="shared" si="3"/>
        <v>#DIV/0!</v>
      </c>
    </row>
    <row r="18" spans="1:10" ht="11.25">
      <c r="A18" s="440" t="s">
        <v>86</v>
      </c>
      <c r="B18" s="441"/>
      <c r="C18" s="250"/>
      <c r="D18" s="251"/>
      <c r="E18" s="252">
        <f t="shared" si="0"/>
        <v>0</v>
      </c>
      <c r="F18" s="253"/>
      <c r="G18" s="254"/>
      <c r="H18" s="255">
        <f t="shared" si="1"/>
        <v>0</v>
      </c>
      <c r="I18" s="256">
        <f t="shared" si="2"/>
        <v>0</v>
      </c>
      <c r="J18" s="257" t="e">
        <f t="shared" si="3"/>
        <v>#DIV/0!</v>
      </c>
    </row>
    <row r="19" spans="1:10" ht="11.25">
      <c r="A19" s="440" t="s">
        <v>87</v>
      </c>
      <c r="B19" s="441"/>
      <c r="C19" s="250"/>
      <c r="D19" s="251"/>
      <c r="E19" s="252">
        <f t="shared" si="0"/>
        <v>0</v>
      </c>
      <c r="F19" s="253"/>
      <c r="G19" s="254"/>
      <c r="H19" s="255">
        <f t="shared" si="1"/>
        <v>0</v>
      </c>
      <c r="I19" s="256">
        <f t="shared" si="2"/>
        <v>0</v>
      </c>
      <c r="J19" s="257" t="e">
        <f t="shared" si="3"/>
        <v>#DIV/0!</v>
      </c>
    </row>
    <row r="20" spans="1:10" ht="11.25">
      <c r="A20" s="260" t="s">
        <v>1</v>
      </c>
      <c r="B20" s="258" t="s">
        <v>88</v>
      </c>
      <c r="C20" s="250"/>
      <c r="D20" s="251"/>
      <c r="E20" s="252">
        <f t="shared" si="0"/>
        <v>0</v>
      </c>
      <c r="F20" s="253"/>
      <c r="G20" s="254"/>
      <c r="H20" s="255">
        <f t="shared" si="1"/>
        <v>0</v>
      </c>
      <c r="I20" s="256">
        <f t="shared" si="2"/>
        <v>0</v>
      </c>
      <c r="J20" s="257" t="e">
        <f t="shared" si="3"/>
        <v>#DIV/0!</v>
      </c>
    </row>
    <row r="21" spans="1:10" ht="11.25">
      <c r="A21" s="440" t="s">
        <v>89</v>
      </c>
      <c r="B21" s="441"/>
      <c r="C21" s="250"/>
      <c r="D21" s="251"/>
      <c r="E21" s="252">
        <f t="shared" si="0"/>
        <v>0</v>
      </c>
      <c r="F21" s="253"/>
      <c r="G21" s="254"/>
      <c r="H21" s="255">
        <f t="shared" si="1"/>
        <v>0</v>
      </c>
      <c r="I21" s="256">
        <f t="shared" si="2"/>
        <v>0</v>
      </c>
      <c r="J21" s="257" t="e">
        <f t="shared" si="3"/>
        <v>#DIV/0!</v>
      </c>
    </row>
    <row r="22" spans="1:10" ht="11.25">
      <c r="A22" s="440" t="s">
        <v>216</v>
      </c>
      <c r="B22" s="441"/>
      <c r="C22" s="311">
        <f>'Dotace '!C26/1000</f>
        <v>0</v>
      </c>
      <c r="D22" s="251"/>
      <c r="E22" s="252">
        <f t="shared" si="0"/>
        <v>0</v>
      </c>
      <c r="F22" s="312">
        <f>'Dotace '!D26/1000</f>
        <v>0</v>
      </c>
      <c r="G22" s="254"/>
      <c r="H22" s="255">
        <f t="shared" si="1"/>
        <v>0</v>
      </c>
      <c r="I22" s="256">
        <f t="shared" si="2"/>
        <v>0</v>
      </c>
      <c r="J22" s="257" t="e">
        <f t="shared" si="3"/>
        <v>#DIV/0!</v>
      </c>
    </row>
    <row r="23" spans="1:10" ht="11.25">
      <c r="A23" s="397" t="s">
        <v>90</v>
      </c>
      <c r="B23" s="398"/>
      <c r="C23" s="250"/>
      <c r="D23" s="251"/>
      <c r="E23" s="252">
        <f t="shared" si="0"/>
        <v>0</v>
      </c>
      <c r="F23" s="253"/>
      <c r="G23" s="254"/>
      <c r="H23" s="255">
        <f t="shared" si="1"/>
        <v>0</v>
      </c>
      <c r="I23" s="256">
        <f t="shared" si="2"/>
        <v>0</v>
      </c>
      <c r="J23" s="257" t="e">
        <f t="shared" si="3"/>
        <v>#DIV/0!</v>
      </c>
    </row>
    <row r="24" spans="1:10" ht="12" thickBot="1">
      <c r="A24" s="452" t="s">
        <v>217</v>
      </c>
      <c r="B24" s="453"/>
      <c r="C24" s="261"/>
      <c r="D24" s="262"/>
      <c r="E24" s="263">
        <f t="shared" si="0"/>
        <v>0</v>
      </c>
      <c r="F24" s="264"/>
      <c r="G24" s="265"/>
      <c r="H24" s="266">
        <f t="shared" si="1"/>
        <v>0</v>
      </c>
      <c r="I24" s="267">
        <f t="shared" si="2"/>
        <v>0</v>
      </c>
      <c r="J24" s="268" t="e">
        <f t="shared" si="3"/>
        <v>#DIV/0!</v>
      </c>
    </row>
    <row r="25" spans="1:10" ht="12" thickBot="1">
      <c r="A25" s="444" t="s">
        <v>72</v>
      </c>
      <c r="B25" s="445"/>
      <c r="C25" s="269">
        <f>SUM(C6,C7,C12,C13,C16,C17,C18,C19,C21,C22)</f>
        <v>0</v>
      </c>
      <c r="D25" s="270">
        <f>SUM(D6,D7,D12,D13,D16,D17,D18,D19,D21,D22)</f>
        <v>0</v>
      </c>
      <c r="E25" s="271">
        <f>SUM(C25:D25)</f>
        <v>0</v>
      </c>
      <c r="F25" s="272">
        <f>SUM(F6,F7,F12,F13,F16,F17,F18,F19,F21,F22)</f>
        <v>0</v>
      </c>
      <c r="G25" s="273">
        <f>SUM(G6,G7,G12,G13,G16,G17,G18,G19,G21,G22)</f>
        <v>0</v>
      </c>
      <c r="H25" s="274">
        <f>SUM(F25:G25)</f>
        <v>0</v>
      </c>
      <c r="I25" s="275">
        <f>+H25-E25</f>
        <v>0</v>
      </c>
      <c r="J25" s="276" t="e">
        <f t="shared" si="3"/>
        <v>#DIV/0!</v>
      </c>
    </row>
    <row r="26" spans="1:10" ht="11.25">
      <c r="A26" s="393" t="s">
        <v>0</v>
      </c>
      <c r="B26" s="394"/>
      <c r="C26" s="277"/>
      <c r="D26" s="278"/>
      <c r="E26" s="279">
        <f>SUM(C26:D26)</f>
        <v>0</v>
      </c>
      <c r="F26" s="280"/>
      <c r="G26" s="281"/>
      <c r="H26" s="282">
        <f>SUM(F26:G26)</f>
        <v>0</v>
      </c>
      <c r="I26" s="280">
        <f>+H26-E26</f>
        <v>0</v>
      </c>
      <c r="J26" s="283" t="e">
        <f t="shared" si="3"/>
        <v>#DIV/0!</v>
      </c>
    </row>
    <row r="27" spans="1:10" ht="11.25">
      <c r="A27" s="391" t="s">
        <v>6</v>
      </c>
      <c r="B27" s="392"/>
      <c r="C27" s="250"/>
      <c r="D27" s="251"/>
      <c r="E27" s="284">
        <f aca="true" t="shared" si="4" ref="E27:E87">SUM(C27:D27)</f>
        <v>0</v>
      </c>
      <c r="F27" s="253"/>
      <c r="G27" s="254"/>
      <c r="H27" s="285">
        <f aca="true" t="shared" si="5" ref="H27:H87">SUM(F27:G27)</f>
        <v>0</v>
      </c>
      <c r="I27" s="286">
        <f aca="true" t="shared" si="6" ref="I27:I89">+H27-E27</f>
        <v>0</v>
      </c>
      <c r="J27" s="287" t="e">
        <f t="shared" si="3"/>
        <v>#DIV/0!</v>
      </c>
    </row>
    <row r="28" spans="1:10" ht="11.25">
      <c r="A28" s="390" t="s">
        <v>1</v>
      </c>
      <c r="B28" s="258" t="s">
        <v>2</v>
      </c>
      <c r="C28" s="250"/>
      <c r="D28" s="251"/>
      <c r="E28" s="284">
        <f t="shared" si="4"/>
        <v>0</v>
      </c>
      <c r="F28" s="253"/>
      <c r="G28" s="254"/>
      <c r="H28" s="285">
        <f t="shared" si="5"/>
        <v>0</v>
      </c>
      <c r="I28" s="286">
        <f t="shared" si="6"/>
        <v>0</v>
      </c>
      <c r="J28" s="287" t="e">
        <f t="shared" si="3"/>
        <v>#DIV/0!</v>
      </c>
    </row>
    <row r="29" spans="1:10" ht="11.25">
      <c r="A29" s="390"/>
      <c r="B29" s="258" t="s">
        <v>3</v>
      </c>
      <c r="C29" s="250"/>
      <c r="D29" s="251"/>
      <c r="E29" s="284">
        <f t="shared" si="4"/>
        <v>0</v>
      </c>
      <c r="F29" s="253"/>
      <c r="G29" s="254"/>
      <c r="H29" s="285">
        <f t="shared" si="5"/>
        <v>0</v>
      </c>
      <c r="I29" s="286">
        <f t="shared" si="6"/>
        <v>0</v>
      </c>
      <c r="J29" s="287" t="e">
        <f t="shared" si="3"/>
        <v>#DIV/0!</v>
      </c>
    </row>
    <row r="30" spans="1:10" ht="11.25">
      <c r="A30" s="390"/>
      <c r="B30" s="258" t="s">
        <v>4</v>
      </c>
      <c r="C30" s="250"/>
      <c r="D30" s="251"/>
      <c r="E30" s="284">
        <f t="shared" si="4"/>
        <v>0</v>
      </c>
      <c r="F30" s="253"/>
      <c r="G30" s="254"/>
      <c r="H30" s="285">
        <f t="shared" si="5"/>
        <v>0</v>
      </c>
      <c r="I30" s="286">
        <f t="shared" si="6"/>
        <v>0</v>
      </c>
      <c r="J30" s="287" t="e">
        <f t="shared" si="3"/>
        <v>#DIV/0!</v>
      </c>
    </row>
    <row r="31" spans="1:10" ht="11.25">
      <c r="A31" s="390"/>
      <c r="B31" s="258" t="s">
        <v>5</v>
      </c>
      <c r="C31" s="250"/>
      <c r="D31" s="251"/>
      <c r="E31" s="284">
        <f t="shared" si="4"/>
        <v>0</v>
      </c>
      <c r="F31" s="253"/>
      <c r="G31" s="254"/>
      <c r="H31" s="285">
        <f t="shared" si="5"/>
        <v>0</v>
      </c>
      <c r="I31" s="286">
        <f t="shared" si="6"/>
        <v>0</v>
      </c>
      <c r="J31" s="287" t="e">
        <f t="shared" si="3"/>
        <v>#DIV/0!</v>
      </c>
    </row>
    <row r="32" spans="1:10" ht="11.25">
      <c r="A32" s="391" t="s">
        <v>7</v>
      </c>
      <c r="B32" s="392"/>
      <c r="C32" s="250"/>
      <c r="D32" s="251"/>
      <c r="E32" s="284">
        <f t="shared" si="4"/>
        <v>0</v>
      </c>
      <c r="F32" s="253"/>
      <c r="G32" s="254"/>
      <c r="H32" s="285">
        <f t="shared" si="5"/>
        <v>0</v>
      </c>
      <c r="I32" s="286">
        <f t="shared" si="6"/>
        <v>0</v>
      </c>
      <c r="J32" s="287" t="e">
        <f t="shared" si="3"/>
        <v>#DIV/0!</v>
      </c>
    </row>
    <row r="33" spans="1:10" ht="11.25">
      <c r="A33" s="390" t="s">
        <v>1</v>
      </c>
      <c r="B33" s="258" t="s">
        <v>8</v>
      </c>
      <c r="C33" s="250"/>
      <c r="D33" s="251"/>
      <c r="E33" s="284">
        <f t="shared" si="4"/>
        <v>0</v>
      </c>
      <c r="F33" s="253"/>
      <c r="G33" s="254"/>
      <c r="H33" s="285">
        <f t="shared" si="5"/>
        <v>0</v>
      </c>
      <c r="I33" s="286">
        <f t="shared" si="6"/>
        <v>0</v>
      </c>
      <c r="J33" s="287" t="e">
        <f t="shared" si="3"/>
        <v>#DIV/0!</v>
      </c>
    </row>
    <row r="34" spans="1:10" ht="11.25">
      <c r="A34" s="390"/>
      <c r="B34" s="258" t="s">
        <v>9</v>
      </c>
      <c r="C34" s="250"/>
      <c r="D34" s="251"/>
      <c r="E34" s="284">
        <f t="shared" si="4"/>
        <v>0</v>
      </c>
      <c r="F34" s="253"/>
      <c r="G34" s="254"/>
      <c r="H34" s="285">
        <f t="shared" si="5"/>
        <v>0</v>
      </c>
      <c r="I34" s="286">
        <f t="shared" si="6"/>
        <v>0</v>
      </c>
      <c r="J34" s="287" t="e">
        <f t="shared" si="3"/>
        <v>#DIV/0!</v>
      </c>
    </row>
    <row r="35" spans="1:10" ht="11.25">
      <c r="A35" s="390"/>
      <c r="B35" s="258" t="s">
        <v>10</v>
      </c>
      <c r="C35" s="250"/>
      <c r="D35" s="251"/>
      <c r="E35" s="284">
        <f t="shared" si="4"/>
        <v>0</v>
      </c>
      <c r="F35" s="253"/>
      <c r="G35" s="254"/>
      <c r="H35" s="285">
        <f t="shared" si="5"/>
        <v>0</v>
      </c>
      <c r="I35" s="286">
        <f t="shared" si="6"/>
        <v>0</v>
      </c>
      <c r="J35" s="287" t="e">
        <f t="shared" si="3"/>
        <v>#DIV/0!</v>
      </c>
    </row>
    <row r="36" spans="1:10" ht="11.25">
      <c r="A36" s="390"/>
      <c r="B36" s="258" t="s">
        <v>11</v>
      </c>
      <c r="C36" s="250"/>
      <c r="D36" s="251"/>
      <c r="E36" s="284">
        <f t="shared" si="4"/>
        <v>0</v>
      </c>
      <c r="F36" s="253"/>
      <c r="G36" s="254"/>
      <c r="H36" s="285">
        <f t="shared" si="5"/>
        <v>0</v>
      </c>
      <c r="I36" s="286">
        <f t="shared" si="6"/>
        <v>0</v>
      </c>
      <c r="J36" s="287" t="e">
        <f t="shared" si="3"/>
        <v>#DIV/0!</v>
      </c>
    </row>
    <row r="37" spans="1:10" ht="11.25">
      <c r="A37" s="390"/>
      <c r="B37" s="258" t="s">
        <v>12</v>
      </c>
      <c r="C37" s="250"/>
      <c r="D37" s="251"/>
      <c r="E37" s="284">
        <f t="shared" si="4"/>
        <v>0</v>
      </c>
      <c r="F37" s="253"/>
      <c r="G37" s="254"/>
      <c r="H37" s="285">
        <f t="shared" si="5"/>
        <v>0</v>
      </c>
      <c r="I37" s="286">
        <f t="shared" si="6"/>
        <v>0</v>
      </c>
      <c r="J37" s="287" t="e">
        <f t="shared" si="3"/>
        <v>#DIV/0!</v>
      </c>
    </row>
    <row r="38" spans="1:10" ht="11.25">
      <c r="A38" s="390"/>
      <c r="B38" s="258" t="s">
        <v>13</v>
      </c>
      <c r="C38" s="250"/>
      <c r="D38" s="251"/>
      <c r="E38" s="284">
        <f t="shared" si="4"/>
        <v>0</v>
      </c>
      <c r="F38" s="253"/>
      <c r="G38" s="254"/>
      <c r="H38" s="285">
        <f t="shared" si="5"/>
        <v>0</v>
      </c>
      <c r="I38" s="286">
        <f t="shared" si="6"/>
        <v>0</v>
      </c>
      <c r="J38" s="287" t="e">
        <f t="shared" si="3"/>
        <v>#DIV/0!</v>
      </c>
    </row>
    <row r="39" spans="1:10" ht="11.25">
      <c r="A39" s="390"/>
      <c r="B39" s="258" t="s">
        <v>14</v>
      </c>
      <c r="C39" s="250"/>
      <c r="D39" s="251"/>
      <c r="E39" s="284">
        <f t="shared" si="4"/>
        <v>0</v>
      </c>
      <c r="F39" s="253"/>
      <c r="G39" s="254"/>
      <c r="H39" s="285">
        <f t="shared" si="5"/>
        <v>0</v>
      </c>
      <c r="I39" s="286">
        <f t="shared" si="6"/>
        <v>0</v>
      </c>
      <c r="J39" s="287" t="e">
        <f t="shared" si="3"/>
        <v>#DIV/0!</v>
      </c>
    </row>
    <row r="40" spans="1:10" ht="11.25">
      <c r="A40" s="391" t="s">
        <v>15</v>
      </c>
      <c r="B40" s="392"/>
      <c r="C40" s="250"/>
      <c r="D40" s="251"/>
      <c r="E40" s="284">
        <f t="shared" si="4"/>
        <v>0</v>
      </c>
      <c r="F40" s="253"/>
      <c r="G40" s="254"/>
      <c r="H40" s="285">
        <f t="shared" si="5"/>
        <v>0</v>
      </c>
      <c r="I40" s="286">
        <f t="shared" si="6"/>
        <v>0</v>
      </c>
      <c r="J40" s="287" t="e">
        <f t="shared" si="3"/>
        <v>#DIV/0!</v>
      </c>
    </row>
    <row r="41" spans="1:10" ht="11.25" customHeight="1">
      <c r="A41" s="391" t="s">
        <v>16</v>
      </c>
      <c r="B41" s="395"/>
      <c r="C41" s="250"/>
      <c r="D41" s="251"/>
      <c r="E41" s="284">
        <f t="shared" si="4"/>
        <v>0</v>
      </c>
      <c r="F41" s="253"/>
      <c r="G41" s="254"/>
      <c r="H41" s="285">
        <f t="shared" si="5"/>
        <v>0</v>
      </c>
      <c r="I41" s="286">
        <f t="shared" si="6"/>
        <v>0</v>
      </c>
      <c r="J41" s="287" t="e">
        <f t="shared" si="3"/>
        <v>#DIV/0!</v>
      </c>
    </row>
    <row r="42" spans="1:10" ht="11.25">
      <c r="A42" s="390" t="s">
        <v>1</v>
      </c>
      <c r="B42" s="288" t="s">
        <v>17</v>
      </c>
      <c r="C42" s="250"/>
      <c r="D42" s="251"/>
      <c r="E42" s="284">
        <f t="shared" si="4"/>
        <v>0</v>
      </c>
      <c r="F42" s="253"/>
      <c r="G42" s="254"/>
      <c r="H42" s="285">
        <f t="shared" si="5"/>
        <v>0</v>
      </c>
      <c r="I42" s="286">
        <f t="shared" si="6"/>
        <v>0</v>
      </c>
      <c r="J42" s="287" t="e">
        <f t="shared" si="3"/>
        <v>#DIV/0!</v>
      </c>
    </row>
    <row r="43" spans="1:10" ht="11.25">
      <c r="A43" s="390"/>
      <c r="B43" s="258" t="s">
        <v>18</v>
      </c>
      <c r="C43" s="250"/>
      <c r="D43" s="251"/>
      <c r="E43" s="284">
        <f t="shared" si="4"/>
        <v>0</v>
      </c>
      <c r="F43" s="253"/>
      <c r="G43" s="254"/>
      <c r="H43" s="285">
        <f t="shared" si="5"/>
        <v>0</v>
      </c>
      <c r="I43" s="286">
        <f t="shared" si="6"/>
        <v>0</v>
      </c>
      <c r="J43" s="287" t="e">
        <f t="shared" si="3"/>
        <v>#DIV/0!</v>
      </c>
    </row>
    <row r="44" spans="1:10" ht="11.25">
      <c r="A44" s="390"/>
      <c r="B44" s="258" t="s">
        <v>19</v>
      </c>
      <c r="C44" s="250"/>
      <c r="D44" s="251"/>
      <c r="E44" s="284">
        <f t="shared" si="4"/>
        <v>0</v>
      </c>
      <c r="F44" s="253"/>
      <c r="G44" s="254"/>
      <c r="H44" s="285">
        <f t="shared" si="5"/>
        <v>0</v>
      </c>
      <c r="I44" s="286">
        <f t="shared" si="6"/>
        <v>0</v>
      </c>
      <c r="J44" s="287" t="e">
        <f t="shared" si="3"/>
        <v>#DIV/0!</v>
      </c>
    </row>
    <row r="45" spans="1:10" ht="11.25">
      <c r="A45" s="390"/>
      <c r="B45" s="258" t="s">
        <v>20</v>
      </c>
      <c r="C45" s="250"/>
      <c r="D45" s="251"/>
      <c r="E45" s="284">
        <f t="shared" si="4"/>
        <v>0</v>
      </c>
      <c r="F45" s="253"/>
      <c r="G45" s="254"/>
      <c r="H45" s="285">
        <f t="shared" si="5"/>
        <v>0</v>
      </c>
      <c r="I45" s="286">
        <f t="shared" si="6"/>
        <v>0</v>
      </c>
      <c r="J45" s="287" t="e">
        <f t="shared" si="3"/>
        <v>#DIV/0!</v>
      </c>
    </row>
    <row r="46" spans="1:10" ht="11.25">
      <c r="A46" s="391" t="s">
        <v>21</v>
      </c>
      <c r="B46" s="392"/>
      <c r="C46" s="250"/>
      <c r="D46" s="251"/>
      <c r="E46" s="284">
        <f t="shared" si="4"/>
        <v>0</v>
      </c>
      <c r="F46" s="253"/>
      <c r="G46" s="254"/>
      <c r="H46" s="285">
        <f t="shared" si="5"/>
        <v>0</v>
      </c>
      <c r="I46" s="286">
        <f t="shared" si="6"/>
        <v>0</v>
      </c>
      <c r="J46" s="287" t="e">
        <f t="shared" si="3"/>
        <v>#DIV/0!</v>
      </c>
    </row>
    <row r="47" spans="1:10" ht="11.25">
      <c r="A47" s="396" t="s">
        <v>1</v>
      </c>
      <c r="B47" s="258" t="s">
        <v>22</v>
      </c>
      <c r="C47" s="250"/>
      <c r="D47" s="251"/>
      <c r="E47" s="284">
        <f t="shared" si="4"/>
        <v>0</v>
      </c>
      <c r="F47" s="253"/>
      <c r="G47" s="254"/>
      <c r="H47" s="285">
        <f t="shared" si="5"/>
        <v>0</v>
      </c>
      <c r="I47" s="286">
        <f t="shared" si="6"/>
        <v>0</v>
      </c>
      <c r="J47" s="287" t="e">
        <f t="shared" si="3"/>
        <v>#DIV/0!</v>
      </c>
    </row>
    <row r="48" spans="1:10" ht="11.25">
      <c r="A48" s="396"/>
      <c r="B48" s="258" t="s">
        <v>23</v>
      </c>
      <c r="C48" s="250"/>
      <c r="D48" s="251"/>
      <c r="E48" s="284">
        <f t="shared" si="4"/>
        <v>0</v>
      </c>
      <c r="F48" s="253"/>
      <c r="G48" s="254"/>
      <c r="H48" s="285">
        <f t="shared" si="5"/>
        <v>0</v>
      </c>
      <c r="I48" s="286">
        <f t="shared" si="6"/>
        <v>0</v>
      </c>
      <c r="J48" s="287" t="e">
        <f t="shared" si="3"/>
        <v>#DIV/0!</v>
      </c>
    </row>
    <row r="49" spans="1:10" ht="11.25">
      <c r="A49" s="396"/>
      <c r="B49" s="258" t="s">
        <v>24</v>
      </c>
      <c r="C49" s="250"/>
      <c r="D49" s="251"/>
      <c r="E49" s="284">
        <f t="shared" si="4"/>
        <v>0</v>
      </c>
      <c r="F49" s="253"/>
      <c r="G49" s="254"/>
      <c r="H49" s="285">
        <f t="shared" si="5"/>
        <v>0</v>
      </c>
      <c r="I49" s="286">
        <f t="shared" si="6"/>
        <v>0</v>
      </c>
      <c r="J49" s="287" t="e">
        <f t="shared" si="3"/>
        <v>#DIV/0!</v>
      </c>
    </row>
    <row r="50" spans="1:10" ht="11.25">
      <c r="A50" s="397" t="s">
        <v>25</v>
      </c>
      <c r="B50" s="398"/>
      <c r="C50" s="250"/>
      <c r="D50" s="251"/>
      <c r="E50" s="284">
        <f t="shared" si="4"/>
        <v>0</v>
      </c>
      <c r="F50" s="253"/>
      <c r="G50" s="254"/>
      <c r="H50" s="285">
        <f t="shared" si="5"/>
        <v>0</v>
      </c>
      <c r="I50" s="286">
        <f t="shared" si="6"/>
        <v>0</v>
      </c>
      <c r="J50" s="287" t="e">
        <f t="shared" si="3"/>
        <v>#DIV/0!</v>
      </c>
    </row>
    <row r="51" spans="1:10" ht="11.25">
      <c r="A51" s="396" t="s">
        <v>1</v>
      </c>
      <c r="B51" s="258" t="s">
        <v>26</v>
      </c>
      <c r="C51" s="250"/>
      <c r="D51" s="251"/>
      <c r="E51" s="284">
        <f t="shared" si="4"/>
        <v>0</v>
      </c>
      <c r="F51" s="253"/>
      <c r="G51" s="254"/>
      <c r="H51" s="285">
        <f t="shared" si="5"/>
        <v>0</v>
      </c>
      <c r="I51" s="286">
        <f t="shared" si="6"/>
        <v>0</v>
      </c>
      <c r="J51" s="287" t="e">
        <f t="shared" si="3"/>
        <v>#DIV/0!</v>
      </c>
    </row>
    <row r="52" spans="1:10" ht="11.25">
      <c r="A52" s="396"/>
      <c r="B52" s="258" t="s">
        <v>27</v>
      </c>
      <c r="C52" s="250"/>
      <c r="D52" s="251"/>
      <c r="E52" s="284">
        <f t="shared" si="4"/>
        <v>0</v>
      </c>
      <c r="F52" s="253"/>
      <c r="G52" s="254"/>
      <c r="H52" s="285">
        <f t="shared" si="5"/>
        <v>0</v>
      </c>
      <c r="I52" s="286">
        <f t="shared" si="6"/>
        <v>0</v>
      </c>
      <c r="J52" s="287" t="e">
        <f t="shared" si="3"/>
        <v>#DIV/0!</v>
      </c>
    </row>
    <row r="53" spans="1:10" ht="11.25">
      <c r="A53" s="397" t="s">
        <v>28</v>
      </c>
      <c r="B53" s="398"/>
      <c r="C53" s="250"/>
      <c r="D53" s="251"/>
      <c r="E53" s="284">
        <f t="shared" si="4"/>
        <v>0</v>
      </c>
      <c r="F53" s="253"/>
      <c r="G53" s="254"/>
      <c r="H53" s="285">
        <f t="shared" si="5"/>
        <v>0</v>
      </c>
      <c r="I53" s="286">
        <f t="shared" si="6"/>
        <v>0</v>
      </c>
      <c r="J53" s="287" t="e">
        <f t="shared" si="3"/>
        <v>#DIV/0!</v>
      </c>
    </row>
    <row r="54" spans="1:10" ht="11.25">
      <c r="A54" s="399" t="s">
        <v>30</v>
      </c>
      <c r="B54" s="400"/>
      <c r="C54" s="313">
        <f>SUM(C55:C58)</f>
        <v>0</v>
      </c>
      <c r="D54" s="314">
        <f>SUM(D55:D58)</f>
        <v>0</v>
      </c>
      <c r="E54" s="284">
        <f t="shared" si="4"/>
        <v>0</v>
      </c>
      <c r="F54" s="315">
        <f>SUM(F55:F58)</f>
        <v>0</v>
      </c>
      <c r="G54" s="316">
        <f>SUM(G55:G58)</f>
        <v>0</v>
      </c>
      <c r="H54" s="285">
        <f t="shared" si="5"/>
        <v>0</v>
      </c>
      <c r="I54" s="286">
        <f t="shared" si="6"/>
        <v>0</v>
      </c>
      <c r="J54" s="287" t="e">
        <f t="shared" si="3"/>
        <v>#DIV/0!</v>
      </c>
    </row>
    <row r="55" spans="1:10" ht="11.25" customHeight="1">
      <c r="A55" s="401" t="s">
        <v>31</v>
      </c>
      <c r="B55" s="402"/>
      <c r="C55" s="250"/>
      <c r="D55" s="251"/>
      <c r="E55" s="284">
        <f t="shared" si="4"/>
        <v>0</v>
      </c>
      <c r="F55" s="253"/>
      <c r="G55" s="254"/>
      <c r="H55" s="285">
        <f t="shared" si="5"/>
        <v>0</v>
      </c>
      <c r="I55" s="286">
        <f t="shared" si="6"/>
        <v>0</v>
      </c>
      <c r="J55" s="287" t="e">
        <f t="shared" si="3"/>
        <v>#DIV/0!</v>
      </c>
    </row>
    <row r="56" spans="1:10" ht="11.25" customHeight="1">
      <c r="A56" s="401" t="s">
        <v>32</v>
      </c>
      <c r="B56" s="402"/>
      <c r="C56" s="250"/>
      <c r="D56" s="251"/>
      <c r="E56" s="284">
        <f t="shared" si="4"/>
        <v>0</v>
      </c>
      <c r="F56" s="253"/>
      <c r="G56" s="254"/>
      <c r="H56" s="285">
        <f t="shared" si="5"/>
        <v>0</v>
      </c>
      <c r="I56" s="286">
        <f t="shared" si="6"/>
        <v>0</v>
      </c>
      <c r="J56" s="287" t="e">
        <f t="shared" si="3"/>
        <v>#DIV/0!</v>
      </c>
    </row>
    <row r="57" spans="1:10" ht="11.25" customHeight="1">
      <c r="A57" s="401" t="s">
        <v>33</v>
      </c>
      <c r="B57" s="398"/>
      <c r="C57" s="250"/>
      <c r="D57" s="251"/>
      <c r="E57" s="284">
        <f t="shared" si="4"/>
        <v>0</v>
      </c>
      <c r="F57" s="253"/>
      <c r="G57" s="254"/>
      <c r="H57" s="285">
        <f t="shared" si="5"/>
        <v>0</v>
      </c>
      <c r="I57" s="286">
        <f t="shared" si="6"/>
        <v>0</v>
      </c>
      <c r="J57" s="287" t="e">
        <f t="shared" si="3"/>
        <v>#DIV/0!</v>
      </c>
    </row>
    <row r="58" spans="1:10" ht="11.25" customHeight="1">
      <c r="A58" s="401" t="s">
        <v>34</v>
      </c>
      <c r="B58" s="402"/>
      <c r="C58" s="250"/>
      <c r="D58" s="251"/>
      <c r="E58" s="284">
        <f t="shared" si="4"/>
        <v>0</v>
      </c>
      <c r="F58" s="253"/>
      <c r="G58" s="254"/>
      <c r="H58" s="285">
        <f t="shared" si="5"/>
        <v>0</v>
      </c>
      <c r="I58" s="286">
        <f t="shared" si="6"/>
        <v>0</v>
      </c>
      <c r="J58" s="287" t="e">
        <f t="shared" si="3"/>
        <v>#DIV/0!</v>
      </c>
    </row>
    <row r="59" spans="1:10" s="293" customFormat="1" ht="11.25" customHeight="1">
      <c r="A59" s="403" t="s">
        <v>35</v>
      </c>
      <c r="B59" s="404"/>
      <c r="C59" s="250"/>
      <c r="D59" s="251"/>
      <c r="E59" s="284">
        <f t="shared" si="4"/>
        <v>0</v>
      </c>
      <c r="F59" s="291"/>
      <c r="G59" s="292"/>
      <c r="H59" s="285">
        <f t="shared" si="5"/>
        <v>0</v>
      </c>
      <c r="I59" s="286">
        <f t="shared" si="6"/>
        <v>0</v>
      </c>
      <c r="J59" s="287" t="e">
        <f t="shared" si="3"/>
        <v>#DIV/0!</v>
      </c>
    </row>
    <row r="60" spans="1:10" ht="11.25">
      <c r="A60" s="407" t="s">
        <v>36</v>
      </c>
      <c r="B60" s="408"/>
      <c r="C60" s="250"/>
      <c r="D60" s="251"/>
      <c r="E60" s="284">
        <f t="shared" si="4"/>
        <v>0</v>
      </c>
      <c r="F60" s="253"/>
      <c r="G60" s="254"/>
      <c r="H60" s="285">
        <f t="shared" si="5"/>
        <v>0</v>
      </c>
      <c r="I60" s="286">
        <f t="shared" si="6"/>
        <v>0</v>
      </c>
      <c r="J60" s="287" t="e">
        <f t="shared" si="3"/>
        <v>#DIV/0!</v>
      </c>
    </row>
    <row r="61" spans="1:10" ht="11.25">
      <c r="A61" s="405" t="s">
        <v>37</v>
      </c>
      <c r="B61" s="406"/>
      <c r="C61" s="250"/>
      <c r="D61" s="251"/>
      <c r="E61" s="284">
        <f t="shared" si="4"/>
        <v>0</v>
      </c>
      <c r="F61" s="253"/>
      <c r="G61" s="254"/>
      <c r="H61" s="285">
        <f t="shared" si="5"/>
        <v>0</v>
      </c>
      <c r="I61" s="286">
        <f t="shared" si="6"/>
        <v>0</v>
      </c>
      <c r="J61" s="287" t="e">
        <f t="shared" si="3"/>
        <v>#DIV/0!</v>
      </c>
    </row>
    <row r="62" spans="1:10" ht="11.25">
      <c r="A62" s="409" t="s">
        <v>38</v>
      </c>
      <c r="B62" s="410"/>
      <c r="C62" s="313">
        <f>SUM(C63:C65)</f>
        <v>0</v>
      </c>
      <c r="D62" s="314">
        <f>SUM(D63:D65)</f>
        <v>0</v>
      </c>
      <c r="E62" s="284">
        <f t="shared" si="4"/>
        <v>0</v>
      </c>
      <c r="F62" s="315">
        <f>F63+F64+F65</f>
        <v>0</v>
      </c>
      <c r="G62" s="316">
        <f>G63+G64+G65</f>
        <v>0</v>
      </c>
      <c r="H62" s="285">
        <f t="shared" si="5"/>
        <v>0</v>
      </c>
      <c r="I62" s="286">
        <f t="shared" si="6"/>
        <v>0</v>
      </c>
      <c r="J62" s="287" t="e">
        <f t="shared" si="3"/>
        <v>#DIV/0!</v>
      </c>
    </row>
    <row r="63" spans="1:10" ht="11.25">
      <c r="A63" s="411" t="s">
        <v>1</v>
      </c>
      <c r="B63" s="258" t="s">
        <v>39</v>
      </c>
      <c r="C63" s="311">
        <f>'Plán oprav'!C15/1000</f>
        <v>0</v>
      </c>
      <c r="D63" s="314">
        <f>'Plán oprav'!C52/1000</f>
        <v>0</v>
      </c>
      <c r="E63" s="284">
        <f t="shared" si="4"/>
        <v>0</v>
      </c>
      <c r="F63" s="312">
        <f>'Plán oprav'!D15/1000</f>
        <v>0</v>
      </c>
      <c r="G63" s="254">
        <f>'Plán oprav'!D52/1000</f>
        <v>0</v>
      </c>
      <c r="H63" s="285">
        <f t="shared" si="5"/>
        <v>0</v>
      </c>
      <c r="I63" s="286">
        <f t="shared" si="6"/>
        <v>0</v>
      </c>
      <c r="J63" s="287" t="e">
        <f t="shared" si="3"/>
        <v>#DIV/0!</v>
      </c>
    </row>
    <row r="64" spans="1:10" ht="11.25">
      <c r="A64" s="412"/>
      <c r="B64" s="258" t="s">
        <v>40</v>
      </c>
      <c r="C64" s="311">
        <f>'Plán oprav'!C29/1000</f>
        <v>0</v>
      </c>
      <c r="D64" s="251"/>
      <c r="E64" s="284">
        <f t="shared" si="4"/>
        <v>0</v>
      </c>
      <c r="F64" s="312">
        <f>'Plán oprav'!D29/1000</f>
        <v>0</v>
      </c>
      <c r="G64" s="254"/>
      <c r="H64" s="285">
        <f t="shared" si="5"/>
        <v>0</v>
      </c>
      <c r="I64" s="286">
        <f t="shared" si="6"/>
        <v>0</v>
      </c>
      <c r="J64" s="287" t="e">
        <f t="shared" si="3"/>
        <v>#DIV/0!</v>
      </c>
    </row>
    <row r="65" spans="1:10" ht="11.25">
      <c r="A65" s="412"/>
      <c r="B65" s="258" t="s">
        <v>41</v>
      </c>
      <c r="C65" s="311">
        <f>'Plán oprav'!C43/1000</f>
        <v>0</v>
      </c>
      <c r="D65" s="314">
        <f>'Plán oprav'!C61/1000</f>
        <v>0</v>
      </c>
      <c r="E65" s="284">
        <f t="shared" si="4"/>
        <v>0</v>
      </c>
      <c r="F65" s="312">
        <f>'Plán oprav'!D43/1000</f>
        <v>0</v>
      </c>
      <c r="G65" s="316">
        <f>'Plán oprav'!D61/1000</f>
        <v>0</v>
      </c>
      <c r="H65" s="285">
        <f t="shared" si="5"/>
        <v>0</v>
      </c>
      <c r="I65" s="286">
        <f t="shared" si="6"/>
        <v>0</v>
      </c>
      <c r="J65" s="287" t="e">
        <f t="shared" si="3"/>
        <v>#DIV/0!</v>
      </c>
    </row>
    <row r="66" spans="1:10" ht="11.25">
      <c r="A66" s="409" t="s">
        <v>47</v>
      </c>
      <c r="B66" s="410"/>
      <c r="C66" s="250"/>
      <c r="D66" s="251"/>
      <c r="E66" s="284">
        <f t="shared" si="4"/>
        <v>0</v>
      </c>
      <c r="F66" s="253"/>
      <c r="G66" s="254"/>
      <c r="H66" s="285">
        <f t="shared" si="5"/>
        <v>0</v>
      </c>
      <c r="I66" s="286">
        <f t="shared" si="6"/>
        <v>0</v>
      </c>
      <c r="J66" s="287" t="e">
        <f t="shared" si="3"/>
        <v>#DIV/0!</v>
      </c>
    </row>
    <row r="67" spans="1:10" ht="11.25">
      <c r="A67" s="413" t="s">
        <v>1</v>
      </c>
      <c r="B67" s="294" t="s">
        <v>42</v>
      </c>
      <c r="C67" s="250"/>
      <c r="D67" s="251"/>
      <c r="E67" s="284">
        <f t="shared" si="4"/>
        <v>0</v>
      </c>
      <c r="F67" s="253"/>
      <c r="G67" s="254"/>
      <c r="H67" s="285">
        <f t="shared" si="5"/>
        <v>0</v>
      </c>
      <c r="I67" s="286">
        <f t="shared" si="6"/>
        <v>0</v>
      </c>
      <c r="J67" s="287" t="e">
        <f t="shared" si="3"/>
        <v>#DIV/0!</v>
      </c>
    </row>
    <row r="68" spans="1:10" ht="11.25">
      <c r="A68" s="414"/>
      <c r="B68" s="294" t="s">
        <v>43</v>
      </c>
      <c r="C68" s="250"/>
      <c r="D68" s="251"/>
      <c r="E68" s="284">
        <f t="shared" si="4"/>
        <v>0</v>
      </c>
      <c r="F68" s="253"/>
      <c r="G68" s="254"/>
      <c r="H68" s="285">
        <f t="shared" si="5"/>
        <v>0</v>
      </c>
      <c r="I68" s="286">
        <f t="shared" si="6"/>
        <v>0</v>
      </c>
      <c r="J68" s="287" t="e">
        <f t="shared" si="3"/>
        <v>#DIV/0!</v>
      </c>
    </row>
    <row r="69" spans="1:10" ht="11.25">
      <c r="A69" s="414"/>
      <c r="B69" s="294" t="s">
        <v>45</v>
      </c>
      <c r="C69" s="250"/>
      <c r="D69" s="251"/>
      <c r="E69" s="284">
        <f t="shared" si="4"/>
        <v>0</v>
      </c>
      <c r="F69" s="253"/>
      <c r="G69" s="254"/>
      <c r="H69" s="285">
        <f t="shared" si="5"/>
        <v>0</v>
      </c>
      <c r="I69" s="286">
        <f t="shared" si="6"/>
        <v>0</v>
      </c>
      <c r="J69" s="287" t="e">
        <f t="shared" si="3"/>
        <v>#DIV/0!</v>
      </c>
    </row>
    <row r="70" spans="1:10" ht="11.25">
      <c r="A70" s="414"/>
      <c r="B70" s="294" t="s">
        <v>44</v>
      </c>
      <c r="C70" s="250"/>
      <c r="D70" s="251"/>
      <c r="E70" s="284">
        <f t="shared" si="4"/>
        <v>0</v>
      </c>
      <c r="F70" s="253"/>
      <c r="G70" s="254"/>
      <c r="H70" s="285">
        <f t="shared" si="5"/>
        <v>0</v>
      </c>
      <c r="I70" s="286">
        <f t="shared" si="6"/>
        <v>0</v>
      </c>
      <c r="J70" s="287" t="e">
        <f t="shared" si="3"/>
        <v>#DIV/0!</v>
      </c>
    </row>
    <row r="71" spans="1:10" ht="11.25">
      <c r="A71" s="415"/>
      <c r="B71" s="294" t="s">
        <v>46</v>
      </c>
      <c r="C71" s="250"/>
      <c r="D71" s="251"/>
      <c r="E71" s="284">
        <f t="shared" si="4"/>
        <v>0</v>
      </c>
      <c r="F71" s="253"/>
      <c r="G71" s="254"/>
      <c r="H71" s="285">
        <f t="shared" si="5"/>
        <v>0</v>
      </c>
      <c r="I71" s="286">
        <f t="shared" si="6"/>
        <v>0</v>
      </c>
      <c r="J71" s="287" t="e">
        <f aca="true" t="shared" si="7" ref="J71:J89">+H71/E71</f>
        <v>#DIV/0!</v>
      </c>
    </row>
    <row r="72" spans="1:10" ht="11.25">
      <c r="A72" s="405" t="s">
        <v>48</v>
      </c>
      <c r="B72" s="406"/>
      <c r="C72" s="313">
        <f>SUM(C73,C76,C77)</f>
        <v>0</v>
      </c>
      <c r="D72" s="314">
        <f>SUM(D73,D76,D77)</f>
        <v>0</v>
      </c>
      <c r="E72" s="284">
        <f t="shared" si="4"/>
        <v>0</v>
      </c>
      <c r="F72" s="315">
        <f>SUM(F73,F76,F77)</f>
        <v>0</v>
      </c>
      <c r="G72" s="316">
        <f>SUM(G73,G76,G77)</f>
        <v>0</v>
      </c>
      <c r="H72" s="285">
        <f t="shared" si="5"/>
        <v>0</v>
      </c>
      <c r="I72" s="286">
        <f t="shared" si="6"/>
        <v>0</v>
      </c>
      <c r="J72" s="287" t="e">
        <f t="shared" si="7"/>
        <v>#DIV/0!</v>
      </c>
    </row>
    <row r="73" spans="1:10" ht="11.25">
      <c r="A73" s="416" t="s">
        <v>49</v>
      </c>
      <c r="B73" s="417"/>
      <c r="C73" s="250"/>
      <c r="D73" s="251"/>
      <c r="E73" s="284">
        <f t="shared" si="4"/>
        <v>0</v>
      </c>
      <c r="F73" s="253"/>
      <c r="G73" s="254"/>
      <c r="H73" s="285">
        <f t="shared" si="5"/>
        <v>0</v>
      </c>
      <c r="I73" s="286">
        <f t="shared" si="6"/>
        <v>0</v>
      </c>
      <c r="J73" s="287" t="e">
        <f t="shared" si="7"/>
        <v>#DIV/0!</v>
      </c>
    </row>
    <row r="74" spans="1:10" ht="11.25">
      <c r="A74" s="418" t="s">
        <v>1</v>
      </c>
      <c r="B74" s="295" t="s">
        <v>50</v>
      </c>
      <c r="C74" s="250"/>
      <c r="D74" s="251"/>
      <c r="E74" s="284">
        <f t="shared" si="4"/>
        <v>0</v>
      </c>
      <c r="F74" s="253"/>
      <c r="G74" s="254"/>
      <c r="H74" s="285">
        <f t="shared" si="5"/>
        <v>0</v>
      </c>
      <c r="I74" s="286">
        <f t="shared" si="6"/>
        <v>0</v>
      </c>
      <c r="J74" s="287" t="e">
        <f t="shared" si="7"/>
        <v>#DIV/0!</v>
      </c>
    </row>
    <row r="75" spans="1:10" ht="11.25">
      <c r="A75" s="419"/>
      <c r="B75" s="294" t="s">
        <v>51</v>
      </c>
      <c r="C75" s="250"/>
      <c r="D75" s="251"/>
      <c r="E75" s="284">
        <f t="shared" si="4"/>
        <v>0</v>
      </c>
      <c r="F75" s="253"/>
      <c r="G75" s="254"/>
      <c r="H75" s="285">
        <f t="shared" si="5"/>
        <v>0</v>
      </c>
      <c r="I75" s="286">
        <f t="shared" si="6"/>
        <v>0</v>
      </c>
      <c r="J75" s="287" t="e">
        <f t="shared" si="7"/>
        <v>#DIV/0!</v>
      </c>
    </row>
    <row r="76" spans="1:10" ht="11.25">
      <c r="A76" s="420" t="s">
        <v>53</v>
      </c>
      <c r="B76" s="421"/>
      <c r="C76" s="250"/>
      <c r="D76" s="251"/>
      <c r="E76" s="284">
        <f t="shared" si="4"/>
        <v>0</v>
      </c>
      <c r="F76" s="253"/>
      <c r="G76" s="254"/>
      <c r="H76" s="285">
        <f t="shared" si="5"/>
        <v>0</v>
      </c>
      <c r="I76" s="286">
        <f t="shared" si="6"/>
        <v>0</v>
      </c>
      <c r="J76" s="287" t="e">
        <f t="shared" si="7"/>
        <v>#DIV/0!</v>
      </c>
    </row>
    <row r="77" spans="1:10" ht="11.25">
      <c r="A77" s="409" t="s">
        <v>52</v>
      </c>
      <c r="B77" s="410"/>
      <c r="C77" s="250"/>
      <c r="D77" s="251"/>
      <c r="E77" s="284">
        <f t="shared" si="4"/>
        <v>0</v>
      </c>
      <c r="F77" s="253"/>
      <c r="G77" s="254"/>
      <c r="H77" s="285">
        <f t="shared" si="5"/>
        <v>0</v>
      </c>
      <c r="I77" s="286">
        <f t="shared" si="6"/>
        <v>0</v>
      </c>
      <c r="J77" s="287" t="e">
        <f t="shared" si="7"/>
        <v>#DIV/0!</v>
      </c>
    </row>
    <row r="78" spans="1:10" ht="11.25">
      <c r="A78" s="405" t="s">
        <v>54</v>
      </c>
      <c r="B78" s="406"/>
      <c r="C78" s="250"/>
      <c r="D78" s="251"/>
      <c r="E78" s="284">
        <f t="shared" si="4"/>
        <v>0</v>
      </c>
      <c r="F78" s="253"/>
      <c r="G78" s="254"/>
      <c r="H78" s="285">
        <f t="shared" si="5"/>
        <v>0</v>
      </c>
      <c r="I78" s="286">
        <f t="shared" si="6"/>
        <v>0</v>
      </c>
      <c r="J78" s="287" t="e">
        <f t="shared" si="7"/>
        <v>#DIV/0!</v>
      </c>
    </row>
    <row r="79" spans="1:10" ht="11.25">
      <c r="A79" s="422" t="s">
        <v>55</v>
      </c>
      <c r="B79" s="423"/>
      <c r="C79" s="250"/>
      <c r="D79" s="251"/>
      <c r="E79" s="284">
        <f t="shared" si="4"/>
        <v>0</v>
      </c>
      <c r="F79" s="253"/>
      <c r="G79" s="254"/>
      <c r="H79" s="285">
        <f t="shared" si="5"/>
        <v>0</v>
      </c>
      <c r="I79" s="286">
        <f t="shared" si="6"/>
        <v>0</v>
      </c>
      <c r="J79" s="287" t="e">
        <f t="shared" si="7"/>
        <v>#DIV/0!</v>
      </c>
    </row>
    <row r="80" spans="1:10" ht="11.25">
      <c r="A80" s="424" t="s">
        <v>56</v>
      </c>
      <c r="B80" s="425"/>
      <c r="C80" s="250"/>
      <c r="D80" s="251"/>
      <c r="E80" s="284">
        <f t="shared" si="4"/>
        <v>0</v>
      </c>
      <c r="F80" s="253"/>
      <c r="G80" s="254"/>
      <c r="H80" s="285">
        <f t="shared" si="5"/>
        <v>0</v>
      </c>
      <c r="I80" s="286">
        <f t="shared" si="6"/>
        <v>0</v>
      </c>
      <c r="J80" s="287" t="e">
        <f t="shared" si="7"/>
        <v>#DIV/0!</v>
      </c>
    </row>
    <row r="81" spans="1:10" ht="11.25">
      <c r="A81" s="424" t="s">
        <v>57</v>
      </c>
      <c r="B81" s="425"/>
      <c r="C81" s="250"/>
      <c r="D81" s="251"/>
      <c r="E81" s="284">
        <f t="shared" si="4"/>
        <v>0</v>
      </c>
      <c r="F81" s="253"/>
      <c r="G81" s="254"/>
      <c r="H81" s="285">
        <f t="shared" si="5"/>
        <v>0</v>
      </c>
      <c r="I81" s="286">
        <f t="shared" si="6"/>
        <v>0</v>
      </c>
      <c r="J81" s="287" t="e">
        <f t="shared" si="7"/>
        <v>#DIV/0!</v>
      </c>
    </row>
    <row r="82" spans="1:10" s="293" customFormat="1" ht="11.25" customHeight="1">
      <c r="A82" s="405" t="s">
        <v>58</v>
      </c>
      <c r="B82" s="406"/>
      <c r="C82" s="250"/>
      <c r="D82" s="251"/>
      <c r="E82" s="284">
        <f t="shared" si="4"/>
        <v>0</v>
      </c>
      <c r="F82" s="291"/>
      <c r="G82" s="292"/>
      <c r="H82" s="285">
        <f t="shared" si="5"/>
        <v>0</v>
      </c>
      <c r="I82" s="286">
        <f t="shared" si="6"/>
        <v>0</v>
      </c>
      <c r="J82" s="287" t="e">
        <f t="shared" si="7"/>
        <v>#DIV/0!</v>
      </c>
    </row>
    <row r="83" spans="1:10" ht="11.25">
      <c r="A83" s="409" t="s">
        <v>59</v>
      </c>
      <c r="B83" s="410"/>
      <c r="C83" s="250"/>
      <c r="D83" s="251"/>
      <c r="E83" s="284">
        <f t="shared" si="4"/>
        <v>0</v>
      </c>
      <c r="F83" s="312">
        <f>'Odpisový plán'!E12</f>
        <v>0</v>
      </c>
      <c r="G83" s="254"/>
      <c r="H83" s="285">
        <f t="shared" si="5"/>
        <v>0</v>
      </c>
      <c r="I83" s="286">
        <f t="shared" si="6"/>
        <v>0</v>
      </c>
      <c r="J83" s="287" t="e">
        <f t="shared" si="7"/>
        <v>#DIV/0!</v>
      </c>
    </row>
    <row r="84" spans="1:10" ht="11.25">
      <c r="A84" s="426" t="s">
        <v>1</v>
      </c>
      <c r="B84" s="294" t="s">
        <v>60</v>
      </c>
      <c r="C84" s="250"/>
      <c r="D84" s="251"/>
      <c r="E84" s="284">
        <f t="shared" si="4"/>
        <v>0</v>
      </c>
      <c r="F84" s="253"/>
      <c r="G84" s="254"/>
      <c r="H84" s="285">
        <f t="shared" si="5"/>
        <v>0</v>
      </c>
      <c r="I84" s="286">
        <f t="shared" si="6"/>
        <v>0</v>
      </c>
      <c r="J84" s="287" t="e">
        <f t="shared" si="7"/>
        <v>#DIV/0!</v>
      </c>
    </row>
    <row r="85" spans="1:10" ht="11.25">
      <c r="A85" s="426"/>
      <c r="B85" s="294" t="s">
        <v>61</v>
      </c>
      <c r="C85" s="250"/>
      <c r="D85" s="251"/>
      <c r="E85" s="284">
        <f t="shared" si="4"/>
        <v>0</v>
      </c>
      <c r="F85" s="253"/>
      <c r="G85" s="254"/>
      <c r="H85" s="285">
        <f t="shared" si="5"/>
        <v>0</v>
      </c>
      <c r="I85" s="286">
        <f t="shared" si="6"/>
        <v>0</v>
      </c>
      <c r="J85" s="287" t="e">
        <f t="shared" si="7"/>
        <v>#DIV/0!</v>
      </c>
    </row>
    <row r="86" spans="1:10" s="293" customFormat="1" ht="11.25">
      <c r="A86" s="427" t="s">
        <v>62</v>
      </c>
      <c r="B86" s="428"/>
      <c r="C86" s="250"/>
      <c r="D86" s="251"/>
      <c r="E86" s="284">
        <f t="shared" si="4"/>
        <v>0</v>
      </c>
      <c r="F86" s="253"/>
      <c r="G86" s="254"/>
      <c r="H86" s="285">
        <f t="shared" si="5"/>
        <v>0</v>
      </c>
      <c r="I86" s="286">
        <f t="shared" si="6"/>
        <v>0</v>
      </c>
      <c r="J86" s="287" t="e">
        <f t="shared" si="7"/>
        <v>#DIV/0!</v>
      </c>
    </row>
    <row r="87" spans="1:10" s="293" customFormat="1" ht="12" thickBot="1">
      <c r="A87" s="429" t="s">
        <v>63</v>
      </c>
      <c r="B87" s="430"/>
      <c r="C87" s="261"/>
      <c r="D87" s="262"/>
      <c r="E87" s="296">
        <f t="shared" si="4"/>
        <v>0</v>
      </c>
      <c r="F87" s="297"/>
      <c r="G87" s="298"/>
      <c r="H87" s="299">
        <f t="shared" si="5"/>
        <v>0</v>
      </c>
      <c r="I87" s="300">
        <f t="shared" si="6"/>
        <v>0</v>
      </c>
      <c r="J87" s="301" t="e">
        <f t="shared" si="7"/>
        <v>#DIV/0!</v>
      </c>
    </row>
    <row r="88" spans="1:10" ht="12" thickBot="1">
      <c r="A88" s="431" t="s">
        <v>29</v>
      </c>
      <c r="B88" s="432"/>
      <c r="C88" s="269">
        <f>SUM(C26,C54,C59,C60,C61,C72,C78,C79,C82,C86,C87)</f>
        <v>0</v>
      </c>
      <c r="D88" s="270">
        <f>SUM(D26,D54,D59,D60,D61,D72,D78,D79,D82,D86,D87)</f>
        <v>0</v>
      </c>
      <c r="E88" s="271">
        <f>SUM(C88:D88)</f>
        <v>0</v>
      </c>
      <c r="F88" s="272">
        <f>SUM(F26,F54,F59,F60,F61,F72,F78,F79,F82,F86,F87)</f>
        <v>0</v>
      </c>
      <c r="G88" s="273">
        <f>SUM(G26,G54,G59,G60,G61,G72,G78,G79,G82,G86,G87)</f>
        <v>0</v>
      </c>
      <c r="H88" s="274">
        <f>SUM(F88:G88)</f>
        <v>0</v>
      </c>
      <c r="I88" s="302">
        <f t="shared" si="6"/>
        <v>0</v>
      </c>
      <c r="J88" s="303" t="e">
        <f t="shared" si="7"/>
        <v>#DIV/0!</v>
      </c>
    </row>
    <row r="89" spans="1:10" ht="12" thickBot="1">
      <c r="A89" s="433" t="s">
        <v>64</v>
      </c>
      <c r="B89" s="434"/>
      <c r="C89" s="304">
        <f>+C25-C88</f>
        <v>0</v>
      </c>
      <c r="D89" s="305">
        <f>+D25-D88</f>
        <v>0</v>
      </c>
      <c r="E89" s="306">
        <f>+E25-E88</f>
        <v>0</v>
      </c>
      <c r="F89" s="307">
        <f>+F25-F88</f>
        <v>0</v>
      </c>
      <c r="G89" s="308">
        <f>+G25-G88</f>
        <v>0</v>
      </c>
      <c r="H89" s="309">
        <f>SUM(F89:G89)</f>
        <v>0</v>
      </c>
      <c r="I89" s="307">
        <f t="shared" si="6"/>
        <v>0</v>
      </c>
      <c r="J89" s="310" t="e">
        <f t="shared" si="7"/>
        <v>#DIV/0!</v>
      </c>
    </row>
  </sheetData>
  <sheetProtection password="A131" sheet="1" objects="1" scenarios="1" formatCells="0" formatColumns="0" formatRows="0" insertRows="0"/>
  <protectedRanges>
    <protectedRange password="A131" sqref="C6:D6 D8 C9:D21 D22 C23:D24 C26:D53 C55:D61 D64 C66:D71 C73:D87 F6:G6 G8 F9:G21 G22 F23:G24 F26:G53 F55:G61 G64 F66:G71 F73:G82 G83 F84:G87" name="Oblast1"/>
  </protectedRanges>
  <mergeCells count="62">
    <mergeCell ref="A3:B5"/>
    <mergeCell ref="A19:B19"/>
    <mergeCell ref="A21:B21"/>
    <mergeCell ref="A22:B22"/>
    <mergeCell ref="A24:B24"/>
    <mergeCell ref="A23:B23"/>
    <mergeCell ref="A14:A15"/>
    <mergeCell ref="A16:B16"/>
    <mergeCell ref="A17:B17"/>
    <mergeCell ref="A18:B18"/>
    <mergeCell ref="F3:H3"/>
    <mergeCell ref="I3:J3"/>
    <mergeCell ref="I4:I5"/>
    <mergeCell ref="J4:J5"/>
    <mergeCell ref="A87:B87"/>
    <mergeCell ref="A88:B88"/>
    <mergeCell ref="A89:B89"/>
    <mergeCell ref="C3:E3"/>
    <mergeCell ref="A6:B6"/>
    <mergeCell ref="A7:B7"/>
    <mergeCell ref="A8:A11"/>
    <mergeCell ref="A12:B12"/>
    <mergeCell ref="A13:B13"/>
    <mergeCell ref="A25:B25"/>
    <mergeCell ref="A82:B82"/>
    <mergeCell ref="A83:B83"/>
    <mergeCell ref="A84:A85"/>
    <mergeCell ref="A86:B86"/>
    <mergeCell ref="A78:B78"/>
    <mergeCell ref="A79:B79"/>
    <mergeCell ref="A81:B81"/>
    <mergeCell ref="A80:B80"/>
    <mergeCell ref="A72:B72"/>
    <mergeCell ref="A73:B73"/>
    <mergeCell ref="A74:A75"/>
    <mergeCell ref="A77:B77"/>
    <mergeCell ref="A76:B76"/>
    <mergeCell ref="A62:B62"/>
    <mergeCell ref="A63:A65"/>
    <mergeCell ref="A66:B66"/>
    <mergeCell ref="A67:A71"/>
    <mergeCell ref="A57:B57"/>
    <mergeCell ref="A58:B58"/>
    <mergeCell ref="A59:B59"/>
    <mergeCell ref="A61:B61"/>
    <mergeCell ref="A60:B60"/>
    <mergeCell ref="A53:B53"/>
    <mergeCell ref="A54:B54"/>
    <mergeCell ref="A55:B55"/>
    <mergeCell ref="A56:B56"/>
    <mergeCell ref="A46:B46"/>
    <mergeCell ref="A47:A49"/>
    <mergeCell ref="A50:B50"/>
    <mergeCell ref="A51:A52"/>
    <mergeCell ref="A33:A39"/>
    <mergeCell ref="A40:B40"/>
    <mergeCell ref="A41:B41"/>
    <mergeCell ref="A42:A45"/>
    <mergeCell ref="A28:A31"/>
    <mergeCell ref="A27:B27"/>
    <mergeCell ref="A26:B26"/>
    <mergeCell ref="A32:B32"/>
  </mergeCells>
  <printOptions/>
  <pageMargins left="0.17" right="0.17" top="0.3" bottom="0.31" header="0.19" footer="0.17"/>
  <pageSetup fitToHeight="1" fitToWidth="1" horizontalDpi="600" verticalDpi="600" orientation="portrait" paperSize="9" scale="78" r:id="rId1"/>
  <headerFooter alignWithMargins="0">
    <oddHeader>&amp;L&amp;11Příloha č. 1 metodického pokynu k předávání reportů a hlášení&amp;R&amp;"Arial,tučné"&amp;11RK-35-2010-48, př. 2
Počet stran: 10</oddHeader>
    <oddFooter>&amp;C&amp;11Stránka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showGridLines="0" workbookViewId="0" topLeftCell="A1">
      <selection activeCell="A17" sqref="A31:K50"/>
    </sheetView>
  </sheetViews>
  <sheetFormatPr defaultColWidth="9.140625" defaultRowHeight="12.75"/>
  <cols>
    <col min="1" max="1" width="41.57421875" style="8" bestFit="1" customWidth="1"/>
    <col min="2" max="2" width="14.00390625" style="32" customWidth="1"/>
    <col min="3" max="3" width="18.28125" style="8" customWidth="1"/>
    <col min="4" max="4" width="16.7109375" style="8" customWidth="1"/>
    <col min="5" max="16384" width="9.140625" style="8" customWidth="1"/>
  </cols>
  <sheetData>
    <row r="2" spans="1:4" s="5" customFormat="1" ht="13.5" customHeight="1" thickBot="1">
      <c r="A2" s="1" t="s">
        <v>93</v>
      </c>
      <c r="B2" s="2"/>
      <c r="C2" s="3" t="str">
        <f>FP_2010!B2</f>
        <v>název</v>
      </c>
      <c r="D2" s="4" t="s">
        <v>94</v>
      </c>
    </row>
    <row r="3" spans="1:4" ht="12.75">
      <c r="A3" s="462" t="s">
        <v>108</v>
      </c>
      <c r="B3" s="460" t="s">
        <v>95</v>
      </c>
      <c r="C3" s="6" t="s">
        <v>96</v>
      </c>
      <c r="D3" s="7" t="s">
        <v>97</v>
      </c>
    </row>
    <row r="4" spans="1:4" ht="13.5" thickBot="1">
      <c r="A4" s="463"/>
      <c r="B4" s="461"/>
      <c r="C4" s="9" t="s">
        <v>222</v>
      </c>
      <c r="D4" s="10" t="s">
        <v>223</v>
      </c>
    </row>
    <row r="5" spans="1:4" s="15" customFormat="1" ht="18.75" customHeight="1">
      <c r="A5" s="11" t="s">
        <v>98</v>
      </c>
      <c r="B5" s="12" t="s">
        <v>99</v>
      </c>
      <c r="C5" s="13"/>
      <c r="D5" s="14"/>
    </row>
    <row r="6" spans="1:4" s="15" customFormat="1" ht="18.75" customHeight="1">
      <c r="A6" s="11" t="s">
        <v>100</v>
      </c>
      <c r="B6" s="16">
        <v>51</v>
      </c>
      <c r="C6" s="13"/>
      <c r="D6" s="14"/>
    </row>
    <row r="7" spans="1:4" s="15" customFormat="1" ht="18.75" customHeight="1">
      <c r="A7" s="11" t="s">
        <v>101</v>
      </c>
      <c r="B7" s="16">
        <v>52</v>
      </c>
      <c r="C7" s="13"/>
      <c r="D7" s="14"/>
    </row>
    <row r="8" spans="1:4" s="15" customFormat="1" ht="18.75" customHeight="1">
      <c r="A8" s="11" t="s">
        <v>102</v>
      </c>
      <c r="B8" s="16">
        <v>55</v>
      </c>
      <c r="C8" s="13"/>
      <c r="D8" s="14"/>
    </row>
    <row r="9" spans="1:4" s="15" customFormat="1" ht="18.75" customHeight="1">
      <c r="A9" s="11" t="s">
        <v>104</v>
      </c>
      <c r="B9" s="16">
        <v>57</v>
      </c>
      <c r="C9" s="13"/>
      <c r="D9" s="14"/>
    </row>
    <row r="10" spans="1:4" s="15" customFormat="1" ht="18.75" customHeight="1">
      <c r="A10" s="11" t="s">
        <v>103</v>
      </c>
      <c r="B10" s="16">
        <v>58</v>
      </c>
      <c r="C10" s="350"/>
      <c r="D10" s="351"/>
    </row>
    <row r="11" spans="1:4" s="15" customFormat="1" ht="18.75" customHeight="1">
      <c r="A11" s="376" t="s">
        <v>244</v>
      </c>
      <c r="B11" s="377">
        <v>501</v>
      </c>
      <c r="C11" s="350"/>
      <c r="D11" s="351"/>
    </row>
    <row r="12" spans="1:4" s="15" customFormat="1" ht="18.75" customHeight="1">
      <c r="A12" s="376" t="s">
        <v>253</v>
      </c>
      <c r="B12" s="377">
        <v>35015</v>
      </c>
      <c r="C12" s="350"/>
      <c r="D12" s="351"/>
    </row>
    <row r="13" spans="1:4" s="15" customFormat="1" ht="18.75" customHeight="1">
      <c r="A13" s="376" t="s">
        <v>255</v>
      </c>
      <c r="B13" s="377">
        <v>35442</v>
      </c>
      <c r="C13" s="350"/>
      <c r="D13" s="351"/>
    </row>
    <row r="14" spans="1:4" s="15" customFormat="1" ht="18.75" customHeight="1">
      <c r="A14" s="17" t="s">
        <v>105</v>
      </c>
      <c r="B14" s="373" t="s">
        <v>247</v>
      </c>
      <c r="C14" s="350"/>
      <c r="D14" s="351"/>
    </row>
    <row r="15" spans="1:4" s="15" customFormat="1" ht="18.75" customHeight="1">
      <c r="A15" s="17" t="s">
        <v>238</v>
      </c>
      <c r="B15" s="373" t="s">
        <v>99</v>
      </c>
      <c r="C15" s="350"/>
      <c r="D15" s="351"/>
    </row>
    <row r="16" spans="1:4" s="15" customFormat="1" ht="18.75" customHeight="1">
      <c r="A16" s="17" t="s">
        <v>254</v>
      </c>
      <c r="B16" s="373" t="s">
        <v>245</v>
      </c>
      <c r="C16" s="350"/>
      <c r="D16" s="351"/>
    </row>
    <row r="17" spans="1:4" s="15" customFormat="1" ht="18.75" customHeight="1">
      <c r="A17" s="17" t="s">
        <v>246</v>
      </c>
      <c r="B17" s="373" t="s">
        <v>99</v>
      </c>
      <c r="C17" s="350"/>
      <c r="D17" s="351"/>
    </row>
    <row r="18" spans="1:4" s="15" customFormat="1" ht="18.75" customHeight="1">
      <c r="A18" s="17" t="s">
        <v>106</v>
      </c>
      <c r="B18" s="373" t="s">
        <v>99</v>
      </c>
      <c r="C18" s="350"/>
      <c r="D18" s="351"/>
    </row>
    <row r="19" spans="1:4" s="15" customFormat="1" ht="18.75" customHeight="1">
      <c r="A19" s="17" t="s">
        <v>250</v>
      </c>
      <c r="B19" s="373" t="s">
        <v>256</v>
      </c>
      <c r="C19" s="350"/>
      <c r="D19" s="351"/>
    </row>
    <row r="20" spans="1:4" s="15" customFormat="1" ht="18.75" customHeight="1">
      <c r="A20" s="17" t="s">
        <v>248</v>
      </c>
      <c r="B20" s="373" t="s">
        <v>99</v>
      </c>
      <c r="C20" s="350"/>
      <c r="D20" s="351"/>
    </row>
    <row r="21" spans="1:4" s="15" customFormat="1" ht="18.75" customHeight="1">
      <c r="A21" s="23" t="s">
        <v>248</v>
      </c>
      <c r="B21" s="373"/>
      <c r="C21" s="350"/>
      <c r="D21" s="351"/>
    </row>
    <row r="22" spans="1:4" s="15" customFormat="1" ht="18.75" customHeight="1">
      <c r="A22" s="17" t="s">
        <v>313</v>
      </c>
      <c r="B22" s="373"/>
      <c r="C22" s="18"/>
      <c r="D22" s="19"/>
    </row>
    <row r="23" spans="1:4" s="15" customFormat="1" ht="18.75" customHeight="1">
      <c r="A23" s="17" t="s">
        <v>313</v>
      </c>
      <c r="B23" s="373"/>
      <c r="C23" s="18"/>
      <c r="D23" s="19"/>
    </row>
    <row r="24" spans="1:4" s="15" customFormat="1" ht="18.75" customHeight="1">
      <c r="A24" s="17"/>
      <c r="B24" s="373"/>
      <c r="C24" s="18"/>
      <c r="D24" s="19"/>
    </row>
    <row r="25" spans="1:4" s="15" customFormat="1" ht="18.75" customHeight="1" thickBot="1">
      <c r="A25" s="17"/>
      <c r="B25" s="373"/>
      <c r="C25" s="18"/>
      <c r="D25" s="19"/>
    </row>
    <row r="26" spans="1:4" s="15" customFormat="1" ht="18.75" customHeight="1" thickBot="1">
      <c r="A26" s="27" t="s">
        <v>68</v>
      </c>
      <c r="B26" s="28"/>
      <c r="C26" s="29">
        <f>SUM(C5:C25)</f>
        <v>0</v>
      </c>
      <c r="D26" s="30">
        <f>SUM(D5:D25)</f>
        <v>0</v>
      </c>
    </row>
    <row r="27" ht="13.5" thickBot="1">
      <c r="D27" s="31"/>
    </row>
    <row r="28" spans="1:4" ht="12.75">
      <c r="A28" s="462" t="s">
        <v>109</v>
      </c>
      <c r="B28" s="460" t="s">
        <v>95</v>
      </c>
      <c r="C28" s="6" t="s">
        <v>96</v>
      </c>
      <c r="D28" s="7" t="s">
        <v>97</v>
      </c>
    </row>
    <row r="29" spans="1:4" ht="13.5" thickBot="1">
      <c r="A29" s="463"/>
      <c r="B29" s="461"/>
      <c r="C29" s="9" t="s">
        <v>222</v>
      </c>
      <c r="D29" s="10" t="s">
        <v>223</v>
      </c>
    </row>
    <row r="30" spans="1:4" ht="18.75" customHeight="1">
      <c r="A30" s="11" t="s">
        <v>249</v>
      </c>
      <c r="B30" s="12"/>
      <c r="C30" s="13"/>
      <c r="D30" s="14"/>
    </row>
    <row r="31" spans="1:4" ht="18.75" customHeight="1">
      <c r="A31" s="11" t="s">
        <v>257</v>
      </c>
      <c r="B31" s="373" t="s">
        <v>99</v>
      </c>
      <c r="C31" s="13"/>
      <c r="D31" s="14"/>
    </row>
    <row r="32" spans="1:4" ht="18.75" customHeight="1">
      <c r="A32" s="11" t="s">
        <v>100</v>
      </c>
      <c r="B32" s="16">
        <v>51</v>
      </c>
      <c r="C32" s="13"/>
      <c r="D32" s="14"/>
    </row>
    <row r="33" spans="1:4" ht="18.75" customHeight="1">
      <c r="A33" s="11" t="s">
        <v>101</v>
      </c>
      <c r="B33" s="16">
        <v>52</v>
      </c>
      <c r="C33" s="13"/>
      <c r="D33" s="14"/>
    </row>
    <row r="34" spans="1:4" ht="18.75" customHeight="1">
      <c r="A34" s="11" t="s">
        <v>113</v>
      </c>
      <c r="B34" s="16">
        <v>54</v>
      </c>
      <c r="C34" s="13"/>
      <c r="D34" s="14"/>
    </row>
    <row r="35" spans="1:4" ht="18.75" customHeight="1">
      <c r="A35" s="11" t="s">
        <v>112</v>
      </c>
      <c r="B35" s="16">
        <v>55</v>
      </c>
      <c r="C35" s="350"/>
      <c r="D35" s="351"/>
    </row>
    <row r="36" spans="1:4" ht="18.75" customHeight="1">
      <c r="A36" s="11" t="s">
        <v>254</v>
      </c>
      <c r="B36" s="16">
        <v>166</v>
      </c>
      <c r="C36" s="350"/>
      <c r="D36" s="351"/>
    </row>
    <row r="37" spans="1:4" ht="18.75" customHeight="1">
      <c r="A37" s="17" t="s">
        <v>248</v>
      </c>
      <c r="B37" s="16"/>
      <c r="C37" s="350"/>
      <c r="D37" s="351"/>
    </row>
    <row r="38" spans="1:4" ht="18.75" customHeight="1">
      <c r="A38" s="17" t="s">
        <v>248</v>
      </c>
      <c r="B38" s="16"/>
      <c r="C38" s="350"/>
      <c r="D38" s="351"/>
    </row>
    <row r="39" spans="1:4" ht="18.75" customHeight="1">
      <c r="A39" s="11" t="s">
        <v>239</v>
      </c>
      <c r="B39" s="16"/>
      <c r="C39" s="18"/>
      <c r="D39" s="19"/>
    </row>
    <row r="40" spans="1:4" ht="18.75" customHeight="1">
      <c r="A40" s="11" t="s">
        <v>239</v>
      </c>
      <c r="B40" s="16"/>
      <c r="C40" s="18"/>
      <c r="D40" s="19"/>
    </row>
    <row r="41" spans="1:4" ht="18.75" customHeight="1">
      <c r="A41" s="17"/>
      <c r="B41" s="20"/>
      <c r="C41" s="18"/>
      <c r="D41" s="19"/>
    </row>
    <row r="42" spans="1:4" ht="18.75" customHeight="1">
      <c r="A42" s="17"/>
      <c r="B42" s="21"/>
      <c r="C42" s="22"/>
      <c r="D42" s="19"/>
    </row>
    <row r="43" spans="1:4" ht="18.75" customHeight="1" thickBot="1">
      <c r="A43" s="23"/>
      <c r="B43" s="24"/>
      <c r="C43" s="25"/>
      <c r="D43" s="26"/>
    </row>
    <row r="44" spans="1:4" ht="18.75" customHeight="1" thickBot="1">
      <c r="A44" s="27" t="s">
        <v>68</v>
      </c>
      <c r="B44" s="28"/>
      <c r="C44" s="29">
        <f>SUM(C30:C43)</f>
        <v>0</v>
      </c>
      <c r="D44" s="30">
        <f>SUM(D30:D43)</f>
        <v>0</v>
      </c>
    </row>
    <row r="45" ht="13.5" thickBot="1"/>
    <row r="46" spans="1:3" ht="13.5" thickBot="1">
      <c r="A46" s="374" t="s">
        <v>251</v>
      </c>
      <c r="B46" s="378" t="s">
        <v>252</v>
      </c>
      <c r="C46" s="375"/>
    </row>
  </sheetData>
  <sheetProtection formatCells="0" insertRows="0"/>
  <protectedRanges>
    <protectedRange password="A131" sqref="C30:D43 C5:D25" name="Oblast1"/>
  </protectedRanges>
  <mergeCells count="4">
    <mergeCell ref="B3:B4"/>
    <mergeCell ref="A3:A4"/>
    <mergeCell ref="A28:A29"/>
    <mergeCell ref="B28:B29"/>
  </mergeCells>
  <printOptions/>
  <pageMargins left="0.34" right="0.44" top="0.22" bottom="0.27" header="0.17" footer="0.18"/>
  <pageSetup horizontalDpi="600" verticalDpi="600" orientation="portrait" paperSize="9" r:id="rId1"/>
  <headerFooter alignWithMargins="0">
    <oddFooter>&amp;C&amp;11Stránka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workbookViewId="0" topLeftCell="A1">
      <selection activeCell="A17" sqref="A31:K50"/>
    </sheetView>
  </sheetViews>
  <sheetFormatPr defaultColWidth="9.140625" defaultRowHeight="12.75"/>
  <cols>
    <col min="1" max="1" width="7.00390625" style="8" customWidth="1"/>
    <col min="2" max="2" width="3.7109375" style="8" customWidth="1"/>
    <col min="3" max="3" width="51.7109375" style="8" customWidth="1"/>
    <col min="4" max="5" width="11.28125" style="8" customWidth="1"/>
    <col min="6" max="6" width="15.00390625" style="8" customWidth="1"/>
    <col min="7" max="7" width="12.7109375" style="8" bestFit="1" customWidth="1"/>
    <col min="8" max="16384" width="9.140625" style="8" customWidth="1"/>
  </cols>
  <sheetData>
    <row r="1" spans="1:5" ht="15.75">
      <c r="A1" s="33" t="s">
        <v>114</v>
      </c>
      <c r="B1" s="34"/>
      <c r="C1" s="35"/>
      <c r="D1" s="35"/>
      <c r="E1" s="35"/>
    </row>
    <row r="2" spans="1:5" ht="12.75">
      <c r="A2" s="36" t="s">
        <v>93</v>
      </c>
      <c r="B2" s="2"/>
      <c r="C2" s="3" t="str">
        <f>'[1]FP_2010'!B2</f>
        <v>název</v>
      </c>
      <c r="D2" s="37"/>
      <c r="E2" s="37" t="s">
        <v>139</v>
      </c>
    </row>
    <row r="3" spans="1:5" ht="15.75" thickBot="1">
      <c r="A3" s="38" t="s">
        <v>210</v>
      </c>
      <c r="B3" s="38"/>
      <c r="C3" s="38"/>
      <c r="D3" s="38"/>
      <c r="E3" s="38"/>
    </row>
    <row r="4" spans="1:5" ht="12.75">
      <c r="A4" s="464" t="s">
        <v>91</v>
      </c>
      <c r="B4" s="465"/>
      <c r="C4" s="466"/>
      <c r="D4" s="6" t="s">
        <v>96</v>
      </c>
      <c r="E4" s="7" t="s">
        <v>97</v>
      </c>
    </row>
    <row r="5" spans="1:5" ht="13.5" thickBot="1">
      <c r="A5" s="467"/>
      <c r="B5" s="468"/>
      <c r="C5" s="469"/>
      <c r="D5" s="9" t="s">
        <v>306</v>
      </c>
      <c r="E5" s="10" t="s">
        <v>307</v>
      </c>
    </row>
    <row r="6" spans="1:7" ht="12.75">
      <c r="A6" s="39" t="s">
        <v>115</v>
      </c>
      <c r="B6" s="40"/>
      <c r="C6" s="40"/>
      <c r="D6" s="41"/>
      <c r="E6" s="42">
        <f>D16</f>
        <v>0</v>
      </c>
      <c r="G6" s="43"/>
    </row>
    <row r="7" spans="1:5" ht="12.75">
      <c r="A7" s="44" t="s">
        <v>116</v>
      </c>
      <c r="B7" s="45"/>
      <c r="C7" s="45"/>
      <c r="D7" s="46">
        <f>SUM(D8:D10)</f>
        <v>0</v>
      </c>
      <c r="E7" s="47">
        <f>SUM(E8:E10)</f>
        <v>0</v>
      </c>
    </row>
    <row r="8" spans="1:5" ht="12.75">
      <c r="A8" s="470" t="s">
        <v>1</v>
      </c>
      <c r="B8" s="48" t="s">
        <v>314</v>
      </c>
      <c r="C8" s="49"/>
      <c r="D8" s="72"/>
      <c r="E8" s="73"/>
    </row>
    <row r="9" spans="1:5" ht="12.75">
      <c r="A9" s="475"/>
      <c r="B9" s="389" t="s">
        <v>258</v>
      </c>
      <c r="C9" s="52"/>
      <c r="D9" s="72"/>
      <c r="E9" s="73"/>
    </row>
    <row r="10" spans="1:5" ht="12.75">
      <c r="A10" s="476"/>
      <c r="B10" s="473" t="s">
        <v>308</v>
      </c>
      <c r="C10" s="474"/>
      <c r="D10" s="72"/>
      <c r="E10" s="73"/>
    </row>
    <row r="11" spans="1:5" ht="12.75">
      <c r="A11" s="44" t="s">
        <v>118</v>
      </c>
      <c r="B11" s="45"/>
      <c r="C11" s="45"/>
      <c r="D11" s="46">
        <f>SUM(D12:D15)</f>
        <v>0</v>
      </c>
      <c r="E11" s="47">
        <f>SUM(E12:E15)</f>
        <v>0</v>
      </c>
    </row>
    <row r="12" spans="1:6" ht="12.75">
      <c r="A12" s="470" t="s">
        <v>1</v>
      </c>
      <c r="B12" s="53" t="s">
        <v>119</v>
      </c>
      <c r="C12" s="54"/>
      <c r="D12" s="72"/>
      <c r="E12" s="73"/>
      <c r="F12" s="31"/>
    </row>
    <row r="13" spans="1:5" ht="12.75">
      <c r="A13" s="471"/>
      <c r="B13" s="53" t="s">
        <v>120</v>
      </c>
      <c r="C13" s="54"/>
      <c r="D13" s="72"/>
      <c r="E13" s="73"/>
    </row>
    <row r="14" spans="1:5" ht="12.75">
      <c r="A14" s="471"/>
      <c r="B14" s="53" t="s">
        <v>121</v>
      </c>
      <c r="C14" s="54"/>
      <c r="D14" s="72"/>
      <c r="E14" s="73"/>
    </row>
    <row r="15" spans="1:5" ht="12.75">
      <c r="A15" s="472"/>
      <c r="B15" s="55" t="s">
        <v>122</v>
      </c>
      <c r="C15" s="56"/>
      <c r="D15" s="72"/>
      <c r="E15" s="73"/>
    </row>
    <row r="16" spans="1:5" ht="13.5" thickBot="1">
      <c r="A16" s="57" t="s">
        <v>123</v>
      </c>
      <c r="B16" s="58"/>
      <c r="C16" s="58"/>
      <c r="D16" s="59">
        <f>SUM(D6+D7-D11)</f>
        <v>0</v>
      </c>
      <c r="E16" s="60">
        <f>SUM(E6+E7-E11)</f>
        <v>0</v>
      </c>
    </row>
    <row r="17" spans="1:5" ht="9.75" customHeight="1">
      <c r="A17" s="61"/>
      <c r="B17" s="61"/>
      <c r="C17" s="61"/>
      <c r="D17" s="62"/>
      <c r="E17" s="62"/>
    </row>
    <row r="18" spans="1:5" ht="15.75" thickBot="1">
      <c r="A18" s="38" t="s">
        <v>211</v>
      </c>
      <c r="B18" s="38"/>
      <c r="C18" s="38"/>
      <c r="D18" s="38"/>
      <c r="E18" s="38"/>
    </row>
    <row r="19" spans="1:5" ht="12.75">
      <c r="A19" s="464" t="s">
        <v>91</v>
      </c>
      <c r="B19" s="465"/>
      <c r="C19" s="466"/>
      <c r="D19" s="6" t="s">
        <v>96</v>
      </c>
      <c r="E19" s="7" t="s">
        <v>97</v>
      </c>
    </row>
    <row r="20" spans="1:5" ht="13.5" thickBot="1">
      <c r="A20" s="467"/>
      <c r="B20" s="468"/>
      <c r="C20" s="469"/>
      <c r="D20" s="9" t="s">
        <v>306</v>
      </c>
      <c r="E20" s="10" t="s">
        <v>307</v>
      </c>
    </row>
    <row r="21" spans="1:7" ht="12.75">
      <c r="A21" s="39" t="s">
        <v>115</v>
      </c>
      <c r="B21" s="40"/>
      <c r="C21" s="40"/>
      <c r="D21" s="63"/>
      <c r="E21" s="64">
        <f>D62</f>
        <v>0</v>
      </c>
      <c r="G21" s="43"/>
    </row>
    <row r="22" spans="1:7" ht="12.75">
      <c r="A22" s="44" t="s">
        <v>116</v>
      </c>
      <c r="B22" s="45"/>
      <c r="C22" s="45"/>
      <c r="D22" s="46">
        <f>SUM(D23:D32)</f>
        <v>0</v>
      </c>
      <c r="E22" s="47">
        <f>SUM(E23:E32)</f>
        <v>0</v>
      </c>
      <c r="G22" s="43"/>
    </row>
    <row r="23" spans="1:7" ht="12.75">
      <c r="A23" s="65" t="s">
        <v>117</v>
      </c>
      <c r="B23" s="168" t="s">
        <v>124</v>
      </c>
      <c r="C23" s="66" t="s">
        <v>125</v>
      </c>
      <c r="D23" s="105"/>
      <c r="E23" s="106"/>
      <c r="G23" s="43"/>
    </row>
    <row r="24" spans="1:7" ht="12.75">
      <c r="A24" s="65"/>
      <c r="B24" s="168" t="s">
        <v>126</v>
      </c>
      <c r="C24" s="69" t="s">
        <v>135</v>
      </c>
      <c r="D24" s="105"/>
      <c r="E24" s="106"/>
      <c r="F24" s="31"/>
      <c r="G24" s="43"/>
    </row>
    <row r="25" spans="1:7" ht="12.75">
      <c r="A25" s="65"/>
      <c r="B25" s="168" t="s">
        <v>127</v>
      </c>
      <c r="C25" s="69" t="s">
        <v>136</v>
      </c>
      <c r="D25" s="105"/>
      <c r="E25" s="106"/>
      <c r="G25" s="43"/>
    </row>
    <row r="26" spans="1:7" ht="12.75">
      <c r="A26" s="65"/>
      <c r="B26" s="168" t="s">
        <v>128</v>
      </c>
      <c r="C26" s="69" t="s">
        <v>137</v>
      </c>
      <c r="D26" s="105"/>
      <c r="E26" s="106"/>
      <c r="G26" s="43"/>
    </row>
    <row r="27" spans="1:7" ht="12.75">
      <c r="A27" s="65"/>
      <c r="B27" s="168" t="s">
        <v>129</v>
      </c>
      <c r="C27" s="69" t="s">
        <v>138</v>
      </c>
      <c r="D27" s="105"/>
      <c r="E27" s="106"/>
      <c r="G27" s="43"/>
    </row>
    <row r="28" spans="1:7" ht="12.75">
      <c r="A28" s="65"/>
      <c r="B28" s="169" t="s">
        <v>130</v>
      </c>
      <c r="C28" s="69" t="s">
        <v>259</v>
      </c>
      <c r="D28" s="105"/>
      <c r="E28" s="106"/>
      <c r="G28" s="43"/>
    </row>
    <row r="29" spans="1:7" ht="12.75">
      <c r="A29" s="65"/>
      <c r="B29" s="169" t="s">
        <v>140</v>
      </c>
      <c r="C29" s="69" t="s">
        <v>260</v>
      </c>
      <c r="D29" s="105"/>
      <c r="E29" s="106"/>
      <c r="G29" s="43"/>
    </row>
    <row r="30" spans="1:7" ht="12.75">
      <c r="A30" s="65"/>
      <c r="B30" s="169" t="s">
        <v>189</v>
      </c>
      <c r="C30" s="69" t="s">
        <v>218</v>
      </c>
      <c r="D30" s="105"/>
      <c r="E30" s="106"/>
      <c r="G30" s="31"/>
    </row>
    <row r="31" spans="1:7" ht="12.75">
      <c r="A31" s="65"/>
      <c r="B31" s="169" t="s">
        <v>190</v>
      </c>
      <c r="C31" s="353" t="s">
        <v>111</v>
      </c>
      <c r="D31" s="105"/>
      <c r="E31" s="106"/>
      <c r="G31" s="31"/>
    </row>
    <row r="32" spans="1:7" ht="12.75">
      <c r="A32" s="65"/>
      <c r="B32" s="169" t="s">
        <v>191</v>
      </c>
      <c r="C32" s="353" t="s">
        <v>215</v>
      </c>
      <c r="D32" s="105"/>
      <c r="E32" s="106"/>
      <c r="G32" s="31"/>
    </row>
    <row r="33" spans="1:7" ht="12.75">
      <c r="A33" s="44" t="s">
        <v>118</v>
      </c>
      <c r="B33" s="45"/>
      <c r="C33" s="45"/>
      <c r="D33" s="46">
        <f>SUM(D34:D61)</f>
        <v>0</v>
      </c>
      <c r="E33" s="47">
        <f>SUM(E34:E61)</f>
        <v>0</v>
      </c>
      <c r="F33" s="70"/>
      <c r="G33" s="43"/>
    </row>
    <row r="34" spans="1:7" ht="12.75">
      <c r="A34" s="65" t="s">
        <v>117</v>
      </c>
      <c r="B34" s="168" t="s">
        <v>124</v>
      </c>
      <c r="C34" s="71" t="s">
        <v>305</v>
      </c>
      <c r="D34" s="72"/>
      <c r="E34" s="73"/>
      <c r="F34" s="74"/>
      <c r="G34" s="43"/>
    </row>
    <row r="35" spans="1:7" ht="12.75">
      <c r="A35" s="65"/>
      <c r="B35" s="168" t="s">
        <v>126</v>
      </c>
      <c r="C35" s="71" t="s">
        <v>261</v>
      </c>
      <c r="D35" s="72"/>
      <c r="E35" s="73"/>
      <c r="F35" s="43"/>
      <c r="G35" s="43"/>
    </row>
    <row r="36" spans="1:7" ht="13.5" customHeight="1">
      <c r="A36" s="65"/>
      <c r="B36" s="168" t="s">
        <v>127</v>
      </c>
      <c r="C36" s="71" t="s">
        <v>262</v>
      </c>
      <c r="D36" s="72"/>
      <c r="E36" s="73"/>
      <c r="F36" s="43"/>
      <c r="G36" s="43"/>
    </row>
    <row r="37" spans="1:7" ht="13.5" customHeight="1">
      <c r="A37" s="65"/>
      <c r="B37" s="168" t="s">
        <v>128</v>
      </c>
      <c r="C37" s="69" t="s">
        <v>263</v>
      </c>
      <c r="D37" s="67"/>
      <c r="E37" s="68"/>
      <c r="F37" s="43"/>
      <c r="G37" s="43"/>
    </row>
    <row r="38" spans="1:7" ht="13.5" customHeight="1">
      <c r="A38" s="65"/>
      <c r="B38" s="168" t="s">
        <v>129</v>
      </c>
      <c r="C38" s="69" t="s">
        <v>264</v>
      </c>
      <c r="D38" s="67"/>
      <c r="E38" s="68"/>
      <c r="F38" s="43"/>
      <c r="G38" s="43"/>
    </row>
    <row r="39" spans="1:7" ht="13.5" customHeight="1">
      <c r="A39" s="65"/>
      <c r="B39" s="169" t="s">
        <v>130</v>
      </c>
      <c r="C39" s="69" t="s">
        <v>265</v>
      </c>
      <c r="D39" s="67"/>
      <c r="E39" s="68"/>
      <c r="F39" s="43"/>
      <c r="G39" s="43"/>
    </row>
    <row r="40" spans="1:7" ht="13.5" customHeight="1">
      <c r="A40" s="65"/>
      <c r="B40" s="169" t="s">
        <v>140</v>
      </c>
      <c r="C40" s="69" t="s">
        <v>309</v>
      </c>
      <c r="D40" s="67"/>
      <c r="E40" s="68"/>
      <c r="F40" s="43"/>
      <c r="G40" s="43"/>
    </row>
    <row r="41" spans="1:7" ht="13.5" customHeight="1">
      <c r="A41" s="65"/>
      <c r="B41" s="169" t="s">
        <v>189</v>
      </c>
      <c r="C41" s="69" t="s">
        <v>266</v>
      </c>
      <c r="D41" s="67"/>
      <c r="E41" s="68"/>
      <c r="F41" s="43"/>
      <c r="G41" s="43"/>
    </row>
    <row r="42" spans="1:7" ht="12.75">
      <c r="A42" s="65"/>
      <c r="B42" s="169" t="s">
        <v>190</v>
      </c>
      <c r="C42" s="71" t="s">
        <v>267</v>
      </c>
      <c r="D42" s="72"/>
      <c r="E42" s="73"/>
      <c r="F42" s="74"/>
      <c r="G42" s="43"/>
    </row>
    <row r="43" spans="1:7" ht="12.75">
      <c r="A43" s="65"/>
      <c r="B43" s="169" t="s">
        <v>191</v>
      </c>
      <c r="C43" s="71" t="s">
        <v>268</v>
      </c>
      <c r="D43" s="72"/>
      <c r="E43" s="73"/>
      <c r="F43" s="43"/>
      <c r="G43" s="43"/>
    </row>
    <row r="44" spans="1:7" ht="13.5" customHeight="1">
      <c r="A44" s="65"/>
      <c r="B44" s="169" t="s">
        <v>192</v>
      </c>
      <c r="C44" s="71" t="s">
        <v>269</v>
      </c>
      <c r="D44" s="72"/>
      <c r="E44" s="73"/>
      <c r="F44" s="43"/>
      <c r="G44" s="43"/>
    </row>
    <row r="45" spans="1:7" ht="13.5" customHeight="1">
      <c r="A45" s="65"/>
      <c r="B45" s="169" t="s">
        <v>193</v>
      </c>
      <c r="C45" s="69" t="s">
        <v>270</v>
      </c>
      <c r="D45" s="67"/>
      <c r="E45" s="68"/>
      <c r="F45" s="43"/>
      <c r="G45" s="43"/>
    </row>
    <row r="46" spans="1:7" ht="13.5" customHeight="1">
      <c r="A46" s="65"/>
      <c r="B46" s="169" t="s">
        <v>194</v>
      </c>
      <c r="C46" s="69" t="s">
        <v>271</v>
      </c>
      <c r="D46" s="67"/>
      <c r="E46" s="68"/>
      <c r="F46" s="43"/>
      <c r="G46" s="43"/>
    </row>
    <row r="47" spans="1:7" ht="13.5" customHeight="1">
      <c r="A47" s="65"/>
      <c r="B47" s="169" t="s">
        <v>195</v>
      </c>
      <c r="C47" s="69" t="s">
        <v>272</v>
      </c>
      <c r="D47" s="67"/>
      <c r="E47" s="68"/>
      <c r="F47" s="43"/>
      <c r="G47" s="43"/>
    </row>
    <row r="48" spans="1:7" ht="13.5" customHeight="1">
      <c r="A48" s="65"/>
      <c r="B48" s="169" t="s">
        <v>196</v>
      </c>
      <c r="C48" s="69" t="s">
        <v>274</v>
      </c>
      <c r="D48" s="67"/>
      <c r="E48" s="68"/>
      <c r="F48" s="43"/>
      <c r="G48" s="43"/>
    </row>
    <row r="49" spans="1:7" ht="13.5" customHeight="1">
      <c r="A49" s="65"/>
      <c r="B49" s="169" t="s">
        <v>197</v>
      </c>
      <c r="C49" s="69" t="s">
        <v>310</v>
      </c>
      <c r="D49" s="67"/>
      <c r="E49" s="68"/>
      <c r="F49" s="43"/>
      <c r="G49" s="43"/>
    </row>
    <row r="50" spans="1:7" ht="13.5" customHeight="1">
      <c r="A50" s="65"/>
      <c r="B50" s="169" t="s">
        <v>206</v>
      </c>
      <c r="C50" s="69" t="s">
        <v>273</v>
      </c>
      <c r="D50" s="67"/>
      <c r="E50" s="68"/>
      <c r="F50" s="43"/>
      <c r="G50" s="43"/>
    </row>
    <row r="51" spans="1:7" ht="13.5" customHeight="1">
      <c r="A51" s="65"/>
      <c r="B51" s="169" t="s">
        <v>282</v>
      </c>
      <c r="C51" s="71" t="s">
        <v>311</v>
      </c>
      <c r="D51" s="67"/>
      <c r="E51" s="68"/>
      <c r="F51" s="43"/>
      <c r="G51" s="43"/>
    </row>
    <row r="52" spans="1:7" ht="13.5" customHeight="1">
      <c r="A52" s="65"/>
      <c r="B52" s="169" t="s">
        <v>208</v>
      </c>
      <c r="C52" s="71" t="s">
        <v>275</v>
      </c>
      <c r="D52" s="67"/>
      <c r="E52" s="68"/>
      <c r="F52" s="43"/>
      <c r="G52" s="43"/>
    </row>
    <row r="53" spans="1:7" ht="13.5" customHeight="1">
      <c r="A53" s="65"/>
      <c r="B53" s="169" t="s">
        <v>283</v>
      </c>
      <c r="C53" s="71" t="s">
        <v>276</v>
      </c>
      <c r="D53" s="50"/>
      <c r="E53" s="51"/>
      <c r="F53" s="43"/>
      <c r="G53" s="43"/>
    </row>
    <row r="54" spans="1:7" ht="13.5" customHeight="1">
      <c r="A54" s="65"/>
      <c r="B54" s="169" t="s">
        <v>284</v>
      </c>
      <c r="C54" s="69" t="s">
        <v>277</v>
      </c>
      <c r="D54" s="72"/>
      <c r="E54" s="73"/>
      <c r="F54" s="43"/>
      <c r="G54" s="43"/>
    </row>
    <row r="55" spans="1:7" ht="13.5" customHeight="1">
      <c r="A55" s="65"/>
      <c r="B55" s="169" t="s">
        <v>285</v>
      </c>
      <c r="C55" s="69" t="s">
        <v>278</v>
      </c>
      <c r="D55" s="72"/>
      <c r="E55" s="73"/>
      <c r="F55" s="43"/>
      <c r="G55" s="43"/>
    </row>
    <row r="56" spans="1:7" ht="13.5" customHeight="1">
      <c r="A56" s="65"/>
      <c r="B56" s="169" t="s">
        <v>286</v>
      </c>
      <c r="C56" s="69" t="s">
        <v>279</v>
      </c>
      <c r="D56" s="72"/>
      <c r="E56" s="73"/>
      <c r="F56" s="43"/>
      <c r="G56" s="43"/>
    </row>
    <row r="57" spans="1:7" ht="13.5" customHeight="1">
      <c r="A57" s="65"/>
      <c r="B57" s="169" t="s">
        <v>287</v>
      </c>
      <c r="C57" s="69" t="s">
        <v>280</v>
      </c>
      <c r="D57" s="72"/>
      <c r="E57" s="73"/>
      <c r="F57" s="43"/>
      <c r="G57" s="43"/>
    </row>
    <row r="58" spans="1:7" ht="13.5" customHeight="1">
      <c r="A58" s="65"/>
      <c r="B58" s="169" t="s">
        <v>288</v>
      </c>
      <c r="C58" s="69" t="s">
        <v>281</v>
      </c>
      <c r="D58" s="72"/>
      <c r="E58" s="73"/>
      <c r="F58" s="43"/>
      <c r="G58" s="43"/>
    </row>
    <row r="59" spans="1:7" ht="12.75">
      <c r="A59" s="65"/>
      <c r="B59" s="169" t="s">
        <v>290</v>
      </c>
      <c r="C59" s="352" t="s">
        <v>131</v>
      </c>
      <c r="D59" s="72"/>
      <c r="E59" s="73"/>
      <c r="F59" s="43"/>
      <c r="G59" s="43"/>
    </row>
    <row r="60" spans="1:7" ht="12.75">
      <c r="A60" s="65"/>
      <c r="B60" s="169" t="s">
        <v>289</v>
      </c>
      <c r="C60" s="352" t="s">
        <v>207</v>
      </c>
      <c r="D60" s="72"/>
      <c r="E60" s="73"/>
      <c r="F60" s="43"/>
      <c r="G60" s="43"/>
    </row>
    <row r="61" spans="1:7" ht="12.75">
      <c r="A61" s="65"/>
      <c r="B61" s="169" t="s">
        <v>312</v>
      </c>
      <c r="C61" s="75" t="s">
        <v>209</v>
      </c>
      <c r="D61" s="67"/>
      <c r="E61" s="68"/>
      <c r="G61" s="43"/>
    </row>
    <row r="62" spans="1:7" ht="13.5" thickBot="1">
      <c r="A62" s="57" t="s">
        <v>123</v>
      </c>
      <c r="B62" s="58"/>
      <c r="C62" s="58"/>
      <c r="D62" s="59">
        <f>SUM(D21+D22-D33)</f>
        <v>0</v>
      </c>
      <c r="E62" s="60">
        <f>SUM(E21+E22-E33)</f>
        <v>0</v>
      </c>
      <c r="F62" s="31"/>
      <c r="G62" s="43"/>
    </row>
    <row r="63" spans="1:6" ht="12.75">
      <c r="A63" s="76" t="s">
        <v>141</v>
      </c>
      <c r="B63" s="40"/>
      <c r="C63" s="40"/>
      <c r="D63" s="77"/>
      <c r="E63" s="78"/>
      <c r="F63" s="31"/>
    </row>
    <row r="64" spans="1:5" ht="12.75">
      <c r="A64" s="354" t="s">
        <v>132</v>
      </c>
      <c r="B64" s="79"/>
      <c r="C64" s="79"/>
      <c r="D64" s="80"/>
      <c r="E64" s="81"/>
    </row>
    <row r="65" spans="1:5" ht="13.5" thickBot="1">
      <c r="A65" s="82" t="s">
        <v>133</v>
      </c>
      <c r="B65" s="83"/>
      <c r="C65" s="84"/>
      <c r="D65" s="85"/>
      <c r="E65" s="86"/>
    </row>
    <row r="66" spans="1:5" ht="14.25" customHeight="1">
      <c r="A66" s="87"/>
      <c r="B66" s="87"/>
      <c r="C66" s="88"/>
      <c r="D66" s="88"/>
      <c r="E66" s="88"/>
    </row>
    <row r="67" spans="1:5" ht="14.25" customHeight="1" thickBot="1">
      <c r="A67" s="87" t="s">
        <v>212</v>
      </c>
      <c r="B67" s="87"/>
      <c r="C67" s="88"/>
      <c r="D67" s="88"/>
      <c r="E67" s="88"/>
    </row>
    <row r="68" spans="1:5" ht="12.75">
      <c r="A68" s="464" t="s">
        <v>91</v>
      </c>
      <c r="B68" s="465"/>
      <c r="C68" s="466"/>
      <c r="D68" s="6" t="s">
        <v>96</v>
      </c>
      <c r="E68" s="7" t="s">
        <v>97</v>
      </c>
    </row>
    <row r="69" spans="1:5" ht="13.5" thickBot="1">
      <c r="A69" s="467"/>
      <c r="B69" s="468"/>
      <c r="C69" s="469"/>
      <c r="D69" s="9" t="s">
        <v>306</v>
      </c>
      <c r="E69" s="10" t="s">
        <v>307</v>
      </c>
    </row>
    <row r="70" spans="1:5" ht="12.75">
      <c r="A70" s="89" t="s">
        <v>115</v>
      </c>
      <c r="B70" s="61"/>
      <c r="C70" s="61"/>
      <c r="D70" s="90"/>
      <c r="E70" s="91">
        <f>+D73</f>
        <v>0</v>
      </c>
    </row>
    <row r="71" spans="1:5" ht="12.75">
      <c r="A71" s="44" t="s">
        <v>116</v>
      </c>
      <c r="B71" s="45"/>
      <c r="C71" s="45"/>
      <c r="D71" s="92"/>
      <c r="E71" s="93"/>
    </row>
    <row r="72" spans="1:5" ht="12.75">
      <c r="A72" s="44" t="s">
        <v>118</v>
      </c>
      <c r="B72" s="45"/>
      <c r="C72" s="45"/>
      <c r="D72" s="92"/>
      <c r="E72" s="93"/>
    </row>
    <row r="73" spans="1:5" ht="13.5" thickBot="1">
      <c r="A73" s="57" t="s">
        <v>123</v>
      </c>
      <c r="B73" s="58"/>
      <c r="C73" s="58"/>
      <c r="D73" s="59">
        <f>+D70+D71-D72</f>
        <v>0</v>
      </c>
      <c r="E73" s="60">
        <f>SUM(E70+E71-E72)</f>
        <v>0</v>
      </c>
    </row>
    <row r="74" ht="9.75" customHeight="1"/>
    <row r="75" spans="1:5" ht="15.75" thickBot="1">
      <c r="A75" s="38" t="s">
        <v>213</v>
      </c>
      <c r="B75" s="38"/>
      <c r="C75" s="38"/>
      <c r="D75" s="38"/>
      <c r="E75" s="38"/>
    </row>
    <row r="76" spans="1:5" ht="12.75">
      <c r="A76" s="464" t="s">
        <v>91</v>
      </c>
      <c r="B76" s="465"/>
      <c r="C76" s="466"/>
      <c r="D76" s="6" t="s">
        <v>96</v>
      </c>
      <c r="E76" s="7" t="s">
        <v>97</v>
      </c>
    </row>
    <row r="77" spans="1:5" ht="13.5" thickBot="1">
      <c r="A77" s="467"/>
      <c r="B77" s="468"/>
      <c r="C77" s="469"/>
      <c r="D77" s="9" t="s">
        <v>306</v>
      </c>
      <c r="E77" s="10" t="s">
        <v>307</v>
      </c>
    </row>
    <row r="78" spans="1:5" ht="12.75">
      <c r="A78" s="89" t="s">
        <v>115</v>
      </c>
      <c r="B78" s="61"/>
      <c r="C78" s="61"/>
      <c r="D78" s="94"/>
      <c r="E78" s="95">
        <f>+D81</f>
        <v>0</v>
      </c>
    </row>
    <row r="79" spans="1:5" ht="12.75">
      <c r="A79" s="44" t="s">
        <v>116</v>
      </c>
      <c r="B79" s="45"/>
      <c r="C79" s="45"/>
      <c r="D79" s="96"/>
      <c r="E79" s="97"/>
    </row>
    <row r="80" spans="1:5" ht="12.75">
      <c r="A80" s="44" t="s">
        <v>118</v>
      </c>
      <c r="B80" s="45"/>
      <c r="C80" s="45"/>
      <c r="D80" s="50"/>
      <c r="E80" s="51"/>
    </row>
    <row r="81" spans="1:5" ht="13.5" thickBot="1">
      <c r="A81" s="57" t="s">
        <v>123</v>
      </c>
      <c r="B81" s="58"/>
      <c r="C81" s="58"/>
      <c r="D81" s="59">
        <f>+D78+D79-D80</f>
        <v>0</v>
      </c>
      <c r="E81" s="60">
        <f>SUM(E78+E79-E80)</f>
        <v>0</v>
      </c>
    </row>
    <row r="82" ht="9.75" customHeight="1"/>
    <row r="83" spans="1:5" ht="14.25" customHeight="1" thickBot="1">
      <c r="A83" s="87" t="s">
        <v>134</v>
      </c>
      <c r="B83" s="87"/>
      <c r="C83" s="88"/>
      <c r="D83" s="88"/>
      <c r="E83" s="88"/>
    </row>
    <row r="84" spans="1:5" ht="12.75">
      <c r="A84" s="464" t="s">
        <v>91</v>
      </c>
      <c r="B84" s="465"/>
      <c r="C84" s="466"/>
      <c r="D84" s="6" t="s">
        <v>96</v>
      </c>
      <c r="E84" s="7" t="s">
        <v>97</v>
      </c>
    </row>
    <row r="85" spans="1:5" ht="16.5" customHeight="1" thickBot="1">
      <c r="A85" s="467"/>
      <c r="B85" s="468"/>
      <c r="C85" s="469"/>
      <c r="D85" s="9" t="s">
        <v>306</v>
      </c>
      <c r="E85" s="10" t="s">
        <v>307</v>
      </c>
    </row>
    <row r="86" spans="1:5" ht="17.25" customHeight="1" thickBot="1">
      <c r="A86" s="98" t="s">
        <v>214</v>
      </c>
      <c r="B86" s="99"/>
      <c r="C86" s="99"/>
      <c r="D86" s="107"/>
      <c r="E86" s="108"/>
    </row>
    <row r="87" spans="1:5" ht="12.75">
      <c r="A87" s="100"/>
      <c r="B87" s="100"/>
      <c r="C87" s="100"/>
      <c r="D87" s="101"/>
      <c r="E87" s="101"/>
    </row>
    <row r="88" spans="1:5" ht="12.75">
      <c r="A88" s="102"/>
      <c r="B88" s="100"/>
      <c r="C88" s="100"/>
      <c r="D88" s="101"/>
      <c r="E88" s="101"/>
    </row>
    <row r="89" spans="7:8" ht="12.75">
      <c r="G89" s="43"/>
      <c r="H89" s="103"/>
    </row>
    <row r="90" ht="12.75">
      <c r="A90" s="104"/>
    </row>
  </sheetData>
  <sheetProtection formatCells="0"/>
  <protectedRanges>
    <protectedRange password="A131" sqref="D6 D8:E10 D12:E15 D21 D23:E32 D86:E86 E36 E38:E39 E53 E55:E56 E59:E61 D63:E65 D70:D72 D78:D80 E79:E80 E44 E46:E48 D34:D61" name="Oblast1"/>
  </protectedRanges>
  <mergeCells count="8">
    <mergeCell ref="A84:C85"/>
    <mergeCell ref="A12:A15"/>
    <mergeCell ref="A4:C5"/>
    <mergeCell ref="A19:C20"/>
    <mergeCell ref="A68:C69"/>
    <mergeCell ref="A76:C77"/>
    <mergeCell ref="B10:C10"/>
    <mergeCell ref="A8:A10"/>
  </mergeCells>
  <printOptions horizontalCentered="1"/>
  <pageMargins left="0.7" right="0.7" top="0.75" bottom="0.75" header="0.3" footer="0.3"/>
  <pageSetup fitToHeight="1" fitToWidth="1" horizontalDpi="300" verticalDpi="300" orientation="portrait" paperSize="9" scale="66" r:id="rId1"/>
  <headerFooter alignWithMargins="0">
    <oddFooter>&amp;C&amp;11Stránka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="90" zoomScaleNormal="90" workbookViewId="0" topLeftCell="A1">
      <selection activeCell="A17" sqref="A31:K50"/>
    </sheetView>
  </sheetViews>
  <sheetFormatPr defaultColWidth="9.140625" defaultRowHeight="12.75"/>
  <cols>
    <col min="1" max="1" width="38.28125" style="109" customWidth="1"/>
    <col min="2" max="4" width="12.28125" style="109" customWidth="1"/>
    <col min="5" max="5" width="11.8515625" style="109" customWidth="1"/>
    <col min="6" max="7" width="11.00390625" style="109" customWidth="1"/>
    <col min="8" max="8" width="12.00390625" style="109" customWidth="1"/>
    <col min="9" max="9" width="12.28125" style="109" customWidth="1"/>
    <col min="10" max="10" width="11.00390625" style="31" bestFit="1" customWidth="1"/>
    <col min="11" max="16384" width="9.140625" style="8" customWidth="1"/>
  </cols>
  <sheetData>
    <row r="1" spans="1:4" ht="12.75">
      <c r="A1" s="1" t="s">
        <v>142</v>
      </c>
      <c r="B1" s="2"/>
      <c r="C1" s="3" t="str">
        <f>FP_2010!B2</f>
        <v>název</v>
      </c>
      <c r="D1" s="3"/>
    </row>
    <row r="3" spans="1:10" s="112" customFormat="1" ht="16.5" thickBot="1">
      <c r="A3" s="110" t="s">
        <v>224</v>
      </c>
      <c r="B3" s="15"/>
      <c r="C3" s="15"/>
      <c r="D3" s="15"/>
      <c r="E3" s="15"/>
      <c r="F3" s="15"/>
      <c r="G3" s="15"/>
      <c r="H3" s="15"/>
      <c r="I3" s="15"/>
      <c r="J3" s="111"/>
    </row>
    <row r="4" spans="1:10" s="116" customFormat="1" ht="26.25" customHeight="1">
      <c r="A4" s="488" t="s">
        <v>148</v>
      </c>
      <c r="B4" s="479" t="s">
        <v>110</v>
      </c>
      <c r="C4" s="479" t="s">
        <v>219</v>
      </c>
      <c r="D4" s="479" t="s">
        <v>188</v>
      </c>
      <c r="E4" s="113" t="s">
        <v>143</v>
      </c>
      <c r="F4" s="114" t="s">
        <v>144</v>
      </c>
      <c r="G4" s="483" t="s">
        <v>243</v>
      </c>
      <c r="H4" s="477" t="s">
        <v>145</v>
      </c>
      <c r="I4" s="479" t="s">
        <v>146</v>
      </c>
      <c r="J4" s="115"/>
    </row>
    <row r="5" spans="1:10" s="116" customFormat="1" ht="12.75" customHeight="1" thickBot="1">
      <c r="A5" s="489"/>
      <c r="B5" s="480"/>
      <c r="C5" s="481"/>
      <c r="D5" s="482"/>
      <c r="E5" s="117" t="s">
        <v>241</v>
      </c>
      <c r="F5" s="118" t="s">
        <v>242</v>
      </c>
      <c r="G5" s="484"/>
      <c r="H5" s="478"/>
      <c r="I5" s="480"/>
      <c r="J5" s="115"/>
    </row>
    <row r="6" spans="1:9" ht="12.75" customHeight="1">
      <c r="A6" s="119"/>
      <c r="B6" s="120"/>
      <c r="C6" s="121"/>
      <c r="D6" s="121"/>
      <c r="E6" s="122"/>
      <c r="F6" s="127"/>
      <c r="G6" s="367"/>
      <c r="H6" s="124">
        <f>SUM(E6:G6)</f>
        <v>0</v>
      </c>
      <c r="I6" s="161">
        <f>SUM(B6:D6,H6)</f>
        <v>0</v>
      </c>
    </row>
    <row r="7" spans="1:9" ht="12.75" customHeight="1">
      <c r="A7" s="125"/>
      <c r="B7" s="126"/>
      <c r="C7" s="121"/>
      <c r="D7" s="121"/>
      <c r="E7" s="122"/>
      <c r="F7" s="127"/>
      <c r="G7" s="367"/>
      <c r="H7" s="124">
        <f aca="true" t="shared" si="0" ref="H7:H17">SUM(E7:G7)</f>
        <v>0</v>
      </c>
      <c r="I7" s="161">
        <f aca="true" t="shared" si="1" ref="I7:I17">SUM(B7:D7,H7)</f>
        <v>0</v>
      </c>
    </row>
    <row r="8" spans="1:9" ht="12.75" customHeight="1">
      <c r="A8" s="128"/>
      <c r="B8" s="126"/>
      <c r="C8" s="121"/>
      <c r="D8" s="121"/>
      <c r="E8" s="122"/>
      <c r="F8" s="127"/>
      <c r="G8" s="367"/>
      <c r="H8" s="124">
        <f t="shared" si="0"/>
        <v>0</v>
      </c>
      <c r="I8" s="161">
        <f t="shared" si="1"/>
        <v>0</v>
      </c>
    </row>
    <row r="9" spans="1:9" ht="12.75" customHeight="1">
      <c r="A9" s="125"/>
      <c r="B9" s="126"/>
      <c r="C9" s="121"/>
      <c r="D9" s="121"/>
      <c r="E9" s="122"/>
      <c r="F9" s="127"/>
      <c r="G9" s="367"/>
      <c r="H9" s="124">
        <f t="shared" si="0"/>
        <v>0</v>
      </c>
      <c r="I9" s="161">
        <f t="shared" si="1"/>
        <v>0</v>
      </c>
    </row>
    <row r="10" spans="1:9" ht="12.75">
      <c r="A10" s="125"/>
      <c r="B10" s="126"/>
      <c r="C10" s="121"/>
      <c r="D10" s="121"/>
      <c r="E10" s="122"/>
      <c r="F10" s="127"/>
      <c r="G10" s="367"/>
      <c r="H10" s="124">
        <f t="shared" si="0"/>
        <v>0</v>
      </c>
      <c r="I10" s="161">
        <f t="shared" si="1"/>
        <v>0</v>
      </c>
    </row>
    <row r="11" spans="1:9" ht="12.75" customHeight="1">
      <c r="A11" s="125"/>
      <c r="B11" s="126"/>
      <c r="C11" s="121"/>
      <c r="D11" s="121"/>
      <c r="E11" s="122"/>
      <c r="F11" s="127"/>
      <c r="G11" s="367"/>
      <c r="H11" s="124">
        <f t="shared" si="0"/>
        <v>0</v>
      </c>
      <c r="I11" s="161">
        <f t="shared" si="1"/>
        <v>0</v>
      </c>
    </row>
    <row r="12" spans="1:10" s="130" customFormat="1" ht="12.75">
      <c r="A12" s="125"/>
      <c r="B12" s="126"/>
      <c r="C12" s="121"/>
      <c r="D12" s="121"/>
      <c r="E12" s="122"/>
      <c r="F12" s="127"/>
      <c r="G12" s="367"/>
      <c r="H12" s="124">
        <f t="shared" si="0"/>
        <v>0</v>
      </c>
      <c r="I12" s="161">
        <f t="shared" si="1"/>
        <v>0</v>
      </c>
      <c r="J12" s="129"/>
    </row>
    <row r="13" spans="1:9" ht="12.75">
      <c r="A13" s="125"/>
      <c r="B13" s="126"/>
      <c r="C13" s="121"/>
      <c r="D13" s="121"/>
      <c r="E13" s="122"/>
      <c r="F13" s="127"/>
      <c r="G13" s="367"/>
      <c r="H13" s="124">
        <f t="shared" si="0"/>
        <v>0</v>
      </c>
      <c r="I13" s="161">
        <f t="shared" si="1"/>
        <v>0</v>
      </c>
    </row>
    <row r="14" spans="1:9" ht="12.75">
      <c r="A14" s="125"/>
      <c r="B14" s="126"/>
      <c r="C14" s="121"/>
      <c r="D14" s="121"/>
      <c r="E14" s="122"/>
      <c r="F14" s="127"/>
      <c r="G14" s="367"/>
      <c r="H14" s="124">
        <f t="shared" si="0"/>
        <v>0</v>
      </c>
      <c r="I14" s="161">
        <f t="shared" si="1"/>
        <v>0</v>
      </c>
    </row>
    <row r="15" spans="1:9" ht="12.75">
      <c r="A15" s="132"/>
      <c r="B15" s="126"/>
      <c r="C15" s="121"/>
      <c r="D15" s="121"/>
      <c r="E15" s="122"/>
      <c r="F15" s="127"/>
      <c r="G15" s="367"/>
      <c r="H15" s="124">
        <f t="shared" si="0"/>
        <v>0</v>
      </c>
      <c r="I15" s="161">
        <f t="shared" si="1"/>
        <v>0</v>
      </c>
    </row>
    <row r="16" spans="1:9" ht="12.75">
      <c r="A16" s="132"/>
      <c r="B16" s="126"/>
      <c r="C16" s="121"/>
      <c r="D16" s="121"/>
      <c r="E16" s="122"/>
      <c r="F16" s="127"/>
      <c r="G16" s="367"/>
      <c r="H16" s="124">
        <f t="shared" si="0"/>
        <v>0</v>
      </c>
      <c r="I16" s="161">
        <f t="shared" si="1"/>
        <v>0</v>
      </c>
    </row>
    <row r="17" spans="1:9" ht="12.75">
      <c r="A17" s="132"/>
      <c r="B17" s="126"/>
      <c r="C17" s="121"/>
      <c r="D17" s="121"/>
      <c r="E17" s="122"/>
      <c r="F17" s="127"/>
      <c r="G17" s="367"/>
      <c r="H17" s="124">
        <f t="shared" si="0"/>
        <v>0</v>
      </c>
      <c r="I17" s="161">
        <f t="shared" si="1"/>
        <v>0</v>
      </c>
    </row>
    <row r="18" spans="1:10" s="140" customFormat="1" ht="13.5" customHeight="1" thickBot="1">
      <c r="A18" s="133" t="s">
        <v>149</v>
      </c>
      <c r="B18" s="134">
        <f aca="true" t="shared" si="2" ref="B18:I18">SUM(B6:B17)</f>
        <v>0</v>
      </c>
      <c r="C18" s="134">
        <f t="shared" si="2"/>
        <v>0</v>
      </c>
      <c r="D18" s="134">
        <f t="shared" si="2"/>
        <v>0</v>
      </c>
      <c r="E18" s="136">
        <f t="shared" si="2"/>
        <v>0</v>
      </c>
      <c r="F18" s="137">
        <f t="shared" si="2"/>
        <v>0</v>
      </c>
      <c r="G18" s="137">
        <f t="shared" si="2"/>
        <v>0</v>
      </c>
      <c r="H18" s="138">
        <f t="shared" si="2"/>
        <v>0</v>
      </c>
      <c r="I18" s="134">
        <f t="shared" si="2"/>
        <v>0</v>
      </c>
      <c r="J18" s="139"/>
    </row>
    <row r="20" spans="1:9" ht="15.75" customHeight="1" thickBot="1">
      <c r="A20" s="110" t="s">
        <v>292</v>
      </c>
      <c r="B20" s="15"/>
      <c r="C20" s="15"/>
      <c r="D20" s="15"/>
      <c r="E20" s="15"/>
      <c r="F20" s="15"/>
      <c r="G20" s="15"/>
      <c r="H20" s="15"/>
      <c r="I20" s="15"/>
    </row>
    <row r="21" spans="1:9" ht="25.5">
      <c r="A21" s="488" t="s">
        <v>291</v>
      </c>
      <c r="B21" s="479" t="s">
        <v>110</v>
      </c>
      <c r="C21" s="479" t="s">
        <v>219</v>
      </c>
      <c r="D21" s="479" t="s">
        <v>188</v>
      </c>
      <c r="E21" s="113" t="s">
        <v>143</v>
      </c>
      <c r="F21" s="114" t="s">
        <v>144</v>
      </c>
      <c r="G21" s="483" t="s">
        <v>243</v>
      </c>
      <c r="H21" s="477" t="s">
        <v>145</v>
      </c>
      <c r="I21" s="479" t="s">
        <v>146</v>
      </c>
    </row>
    <row r="22" spans="1:9" ht="13.5" thickBot="1">
      <c r="A22" s="489"/>
      <c r="B22" s="480"/>
      <c r="C22" s="481"/>
      <c r="D22" s="482"/>
      <c r="E22" s="117" t="s">
        <v>241</v>
      </c>
      <c r="F22" s="118" t="s">
        <v>242</v>
      </c>
      <c r="G22" s="484"/>
      <c r="H22" s="478"/>
      <c r="I22" s="480"/>
    </row>
    <row r="23" spans="1:9" ht="12.75">
      <c r="A23" s="119"/>
      <c r="B23" s="120"/>
      <c r="C23" s="121"/>
      <c r="D23" s="121"/>
      <c r="E23" s="122"/>
      <c r="F23" s="123"/>
      <c r="G23" s="367"/>
      <c r="H23" s="124">
        <f>SUM(E23:G23)</f>
        <v>0</v>
      </c>
      <c r="I23" s="161">
        <f>SUM(B23:D23,H23)</f>
        <v>0</v>
      </c>
    </row>
    <row r="24" spans="1:9" ht="12.75">
      <c r="A24" s="125"/>
      <c r="B24" s="126"/>
      <c r="C24" s="121"/>
      <c r="D24" s="121"/>
      <c r="E24" s="122"/>
      <c r="F24" s="123"/>
      <c r="G24" s="367"/>
      <c r="H24" s="124">
        <f aca="true" t="shared" si="3" ref="H24:H42">SUM(E24:G24)</f>
        <v>0</v>
      </c>
      <c r="I24" s="161">
        <f aca="true" t="shared" si="4" ref="I24:I42">SUM(B24:D24,H24)</f>
        <v>0</v>
      </c>
    </row>
    <row r="25" spans="1:9" ht="12.75">
      <c r="A25" s="125"/>
      <c r="B25" s="126"/>
      <c r="C25" s="121"/>
      <c r="D25" s="121"/>
      <c r="E25" s="122"/>
      <c r="F25" s="127"/>
      <c r="G25" s="367"/>
      <c r="H25" s="124">
        <f t="shared" si="3"/>
        <v>0</v>
      </c>
      <c r="I25" s="161">
        <f t="shared" si="4"/>
        <v>0</v>
      </c>
    </row>
    <row r="26" spans="1:9" ht="12.75">
      <c r="A26" s="128"/>
      <c r="B26" s="126"/>
      <c r="C26" s="121"/>
      <c r="D26" s="121"/>
      <c r="E26" s="122"/>
      <c r="F26" s="127"/>
      <c r="G26" s="367"/>
      <c r="H26" s="124">
        <f t="shared" si="3"/>
        <v>0</v>
      </c>
      <c r="I26" s="161">
        <f t="shared" si="4"/>
        <v>0</v>
      </c>
    </row>
    <row r="27" spans="1:9" ht="12.75">
      <c r="A27" s="125"/>
      <c r="B27" s="126"/>
      <c r="C27" s="121"/>
      <c r="D27" s="121"/>
      <c r="E27" s="122"/>
      <c r="F27" s="127"/>
      <c r="G27" s="367"/>
      <c r="H27" s="124">
        <f t="shared" si="3"/>
        <v>0</v>
      </c>
      <c r="I27" s="161">
        <f t="shared" si="4"/>
        <v>0</v>
      </c>
    </row>
    <row r="28" spans="1:9" ht="12.75">
      <c r="A28" s="125"/>
      <c r="B28" s="126"/>
      <c r="C28" s="121"/>
      <c r="D28" s="121"/>
      <c r="E28" s="122"/>
      <c r="F28" s="127"/>
      <c r="G28" s="367"/>
      <c r="H28" s="124">
        <f t="shared" si="3"/>
        <v>0</v>
      </c>
      <c r="I28" s="161">
        <f t="shared" si="4"/>
        <v>0</v>
      </c>
    </row>
    <row r="29" spans="1:9" ht="12.75">
      <c r="A29" s="125"/>
      <c r="B29" s="126"/>
      <c r="C29" s="121"/>
      <c r="D29" s="121"/>
      <c r="E29" s="122"/>
      <c r="F29" s="127"/>
      <c r="G29" s="367"/>
      <c r="H29" s="124">
        <f t="shared" si="3"/>
        <v>0</v>
      </c>
      <c r="I29" s="161">
        <f t="shared" si="4"/>
        <v>0</v>
      </c>
    </row>
    <row r="30" spans="1:9" ht="12.75">
      <c r="A30" s="125"/>
      <c r="B30" s="126"/>
      <c r="C30" s="121"/>
      <c r="D30" s="121"/>
      <c r="E30" s="122"/>
      <c r="F30" s="127"/>
      <c r="G30" s="367"/>
      <c r="H30" s="124">
        <f t="shared" si="3"/>
        <v>0</v>
      </c>
      <c r="I30" s="161">
        <f t="shared" si="4"/>
        <v>0</v>
      </c>
    </row>
    <row r="31" spans="1:9" ht="12.75">
      <c r="A31" s="125"/>
      <c r="B31" s="126"/>
      <c r="C31" s="121"/>
      <c r="D31" s="121"/>
      <c r="E31" s="122"/>
      <c r="F31" s="127"/>
      <c r="G31" s="367"/>
      <c r="H31" s="124">
        <f t="shared" si="3"/>
        <v>0</v>
      </c>
      <c r="I31" s="161">
        <f t="shared" si="4"/>
        <v>0</v>
      </c>
    </row>
    <row r="32" spans="1:9" ht="12.75">
      <c r="A32" s="125"/>
      <c r="B32" s="126"/>
      <c r="C32" s="121"/>
      <c r="D32" s="121"/>
      <c r="E32" s="122"/>
      <c r="F32" s="127"/>
      <c r="G32" s="367"/>
      <c r="H32" s="124">
        <f t="shared" si="3"/>
        <v>0</v>
      </c>
      <c r="I32" s="161">
        <f t="shared" si="4"/>
        <v>0</v>
      </c>
    </row>
    <row r="33" spans="1:9" ht="12.75">
      <c r="A33" s="125"/>
      <c r="B33" s="126"/>
      <c r="C33" s="121"/>
      <c r="D33" s="121"/>
      <c r="E33" s="122"/>
      <c r="F33" s="127"/>
      <c r="G33" s="367"/>
      <c r="H33" s="124">
        <f t="shared" si="3"/>
        <v>0</v>
      </c>
      <c r="I33" s="161">
        <f t="shared" si="4"/>
        <v>0</v>
      </c>
    </row>
    <row r="34" spans="1:9" ht="12.75">
      <c r="A34" s="128"/>
      <c r="B34" s="126"/>
      <c r="C34" s="121"/>
      <c r="D34" s="121"/>
      <c r="E34" s="122"/>
      <c r="F34" s="127"/>
      <c r="G34" s="367"/>
      <c r="H34" s="124">
        <f t="shared" si="3"/>
        <v>0</v>
      </c>
      <c r="I34" s="161">
        <f t="shared" si="4"/>
        <v>0</v>
      </c>
    </row>
    <row r="35" spans="1:9" ht="12.75">
      <c r="A35" s="128"/>
      <c r="B35" s="126"/>
      <c r="C35" s="121"/>
      <c r="D35" s="121"/>
      <c r="E35" s="122"/>
      <c r="F35" s="127"/>
      <c r="G35" s="367"/>
      <c r="H35" s="124">
        <f>SUM(E35:G35)</f>
        <v>0</v>
      </c>
      <c r="I35" s="161">
        <f t="shared" si="4"/>
        <v>0</v>
      </c>
    </row>
    <row r="36" spans="1:9" ht="12.75">
      <c r="A36" s="131"/>
      <c r="B36" s="126"/>
      <c r="C36" s="121"/>
      <c r="D36" s="121"/>
      <c r="E36" s="122"/>
      <c r="F36" s="127"/>
      <c r="G36" s="367"/>
      <c r="H36" s="124">
        <f t="shared" si="3"/>
        <v>0</v>
      </c>
      <c r="I36" s="161">
        <f>SUM(B36:D36,H36)</f>
        <v>0</v>
      </c>
    </row>
    <row r="37" spans="1:9" ht="12.75">
      <c r="A37" s="128"/>
      <c r="B37" s="126"/>
      <c r="C37" s="121"/>
      <c r="D37" s="121"/>
      <c r="E37" s="122"/>
      <c r="F37" s="127"/>
      <c r="G37" s="367"/>
      <c r="H37" s="124">
        <f t="shared" si="3"/>
        <v>0</v>
      </c>
      <c r="I37" s="161">
        <f t="shared" si="4"/>
        <v>0</v>
      </c>
    </row>
    <row r="38" spans="1:9" ht="12.75">
      <c r="A38" s="128"/>
      <c r="B38" s="126"/>
      <c r="C38" s="121"/>
      <c r="D38" s="121"/>
      <c r="E38" s="122"/>
      <c r="F38" s="127"/>
      <c r="G38" s="367"/>
      <c r="H38" s="124">
        <f t="shared" si="3"/>
        <v>0</v>
      </c>
      <c r="I38" s="161">
        <f t="shared" si="4"/>
        <v>0</v>
      </c>
    </row>
    <row r="39" spans="1:9" ht="12.75">
      <c r="A39" s="128"/>
      <c r="B39" s="126"/>
      <c r="C39" s="121"/>
      <c r="D39" s="121"/>
      <c r="E39" s="122"/>
      <c r="F39" s="127"/>
      <c r="G39" s="367"/>
      <c r="H39" s="124">
        <f t="shared" si="3"/>
        <v>0</v>
      </c>
      <c r="I39" s="161">
        <f t="shared" si="4"/>
        <v>0</v>
      </c>
    </row>
    <row r="40" spans="1:9" ht="12.75">
      <c r="A40" s="132"/>
      <c r="B40" s="126"/>
      <c r="C40" s="121"/>
      <c r="D40" s="121"/>
      <c r="E40" s="122"/>
      <c r="F40" s="127"/>
      <c r="G40" s="367"/>
      <c r="H40" s="124">
        <f t="shared" si="3"/>
        <v>0</v>
      </c>
      <c r="I40" s="161">
        <f t="shared" si="4"/>
        <v>0</v>
      </c>
    </row>
    <row r="41" spans="1:9" ht="12.75">
      <c r="A41" s="132"/>
      <c r="B41" s="126"/>
      <c r="C41" s="121"/>
      <c r="D41" s="121"/>
      <c r="E41" s="122"/>
      <c r="F41" s="127"/>
      <c r="G41" s="367"/>
      <c r="H41" s="124">
        <f t="shared" si="3"/>
        <v>0</v>
      </c>
      <c r="I41" s="161">
        <f t="shared" si="4"/>
        <v>0</v>
      </c>
    </row>
    <row r="42" spans="1:9" ht="12.75">
      <c r="A42" s="132"/>
      <c r="B42" s="126"/>
      <c r="C42" s="121"/>
      <c r="D42" s="121"/>
      <c r="E42" s="122"/>
      <c r="F42" s="127"/>
      <c r="G42" s="367"/>
      <c r="H42" s="124">
        <f t="shared" si="3"/>
        <v>0</v>
      </c>
      <c r="I42" s="161">
        <f t="shared" si="4"/>
        <v>0</v>
      </c>
    </row>
    <row r="43" spans="1:9" ht="13.5" thickBot="1">
      <c r="A43" s="133" t="s">
        <v>147</v>
      </c>
      <c r="B43" s="134">
        <f aca="true" t="shared" si="5" ref="B43:I43">SUM(B23:B42)</f>
        <v>0</v>
      </c>
      <c r="C43" s="135">
        <f t="shared" si="5"/>
        <v>0</v>
      </c>
      <c r="D43" s="135">
        <f t="shared" si="5"/>
        <v>0</v>
      </c>
      <c r="E43" s="136">
        <f t="shared" si="5"/>
        <v>0</v>
      </c>
      <c r="F43" s="137">
        <f t="shared" si="5"/>
        <v>0</v>
      </c>
      <c r="G43" s="137">
        <f t="shared" si="5"/>
        <v>0</v>
      </c>
      <c r="H43" s="138">
        <f t="shared" si="5"/>
        <v>0</v>
      </c>
      <c r="I43" s="134">
        <f t="shared" si="5"/>
        <v>0</v>
      </c>
    </row>
    <row r="45" spans="1:9" ht="15.75" customHeight="1" thickBot="1">
      <c r="A45" s="110" t="s">
        <v>293</v>
      </c>
      <c r="B45" s="15"/>
      <c r="C45" s="15"/>
      <c r="D45" s="15"/>
      <c r="E45" s="15"/>
      <c r="F45" s="15"/>
      <c r="G45" s="15"/>
      <c r="H45" s="15"/>
      <c r="I45" s="15"/>
    </row>
    <row r="46" spans="1:9" ht="25.5">
      <c r="A46" s="488" t="s">
        <v>294</v>
      </c>
      <c r="B46" s="479" t="s">
        <v>110</v>
      </c>
      <c r="C46" s="479" t="s">
        <v>219</v>
      </c>
      <c r="D46" s="479" t="s">
        <v>188</v>
      </c>
      <c r="E46" s="113" t="s">
        <v>143</v>
      </c>
      <c r="F46" s="114" t="s">
        <v>144</v>
      </c>
      <c r="G46" s="483" t="s">
        <v>243</v>
      </c>
      <c r="H46" s="477" t="s">
        <v>145</v>
      </c>
      <c r="I46" s="479" t="s">
        <v>146</v>
      </c>
    </row>
    <row r="47" spans="1:9" ht="13.5" thickBot="1">
      <c r="A47" s="489"/>
      <c r="B47" s="480"/>
      <c r="C47" s="481"/>
      <c r="D47" s="482"/>
      <c r="E47" s="117" t="s">
        <v>241</v>
      </c>
      <c r="F47" s="118" t="s">
        <v>242</v>
      </c>
      <c r="G47" s="484"/>
      <c r="H47" s="478"/>
      <c r="I47" s="480"/>
    </row>
    <row r="48" spans="1:9" ht="12.75">
      <c r="A48" s="119"/>
      <c r="B48" s="120"/>
      <c r="C48" s="121"/>
      <c r="D48" s="121"/>
      <c r="E48" s="122"/>
      <c r="F48" s="123"/>
      <c r="G48" s="367"/>
      <c r="H48" s="124">
        <f>SUM(E48:G48)</f>
        <v>0</v>
      </c>
      <c r="I48" s="161">
        <f>SUM(B48:D48,H48)</f>
        <v>0</v>
      </c>
    </row>
    <row r="49" spans="1:9" ht="12.75">
      <c r="A49" s="125"/>
      <c r="B49" s="126"/>
      <c r="C49" s="121"/>
      <c r="D49" s="121"/>
      <c r="E49" s="122"/>
      <c r="F49" s="123"/>
      <c r="G49" s="367"/>
      <c r="H49" s="124">
        <f>SUM(E49:G49)</f>
        <v>0</v>
      </c>
      <c r="I49" s="161">
        <f aca="true" t="shared" si="6" ref="I49:I56">SUM(B49:D49,H49)</f>
        <v>0</v>
      </c>
    </row>
    <row r="50" spans="1:9" ht="12.75">
      <c r="A50" s="125"/>
      <c r="B50" s="126"/>
      <c r="C50" s="121"/>
      <c r="D50" s="121"/>
      <c r="E50" s="122"/>
      <c r="F50" s="127"/>
      <c r="G50" s="367"/>
      <c r="H50" s="124">
        <f aca="true" t="shared" si="7" ref="H50:H56">SUM(E50:G50)</f>
        <v>0</v>
      </c>
      <c r="I50" s="161">
        <f t="shared" si="6"/>
        <v>0</v>
      </c>
    </row>
    <row r="51" spans="1:9" ht="12.75">
      <c r="A51" s="128"/>
      <c r="B51" s="126"/>
      <c r="C51" s="121"/>
      <c r="D51" s="121"/>
      <c r="E51" s="122"/>
      <c r="F51" s="127"/>
      <c r="G51" s="367"/>
      <c r="H51" s="124">
        <f t="shared" si="7"/>
        <v>0</v>
      </c>
      <c r="I51" s="161">
        <f t="shared" si="6"/>
        <v>0</v>
      </c>
    </row>
    <row r="52" spans="1:9" ht="12.75">
      <c r="A52" s="125"/>
      <c r="B52" s="126"/>
      <c r="C52" s="121"/>
      <c r="D52" s="121"/>
      <c r="E52" s="122"/>
      <c r="F52" s="127"/>
      <c r="G52" s="367"/>
      <c r="H52" s="124">
        <f t="shared" si="7"/>
        <v>0</v>
      </c>
      <c r="I52" s="161">
        <f t="shared" si="6"/>
        <v>0</v>
      </c>
    </row>
    <row r="53" spans="1:9" ht="12.75">
      <c r="A53" s="125"/>
      <c r="B53" s="126"/>
      <c r="C53" s="121"/>
      <c r="D53" s="121"/>
      <c r="E53" s="122"/>
      <c r="F53" s="127"/>
      <c r="G53" s="367"/>
      <c r="H53" s="124">
        <f t="shared" si="7"/>
        <v>0</v>
      </c>
      <c r="I53" s="161">
        <f t="shared" si="6"/>
        <v>0</v>
      </c>
    </row>
    <row r="54" spans="1:9" ht="12.75">
      <c r="A54" s="125"/>
      <c r="B54" s="126"/>
      <c r="C54" s="121"/>
      <c r="D54" s="121"/>
      <c r="E54" s="122"/>
      <c r="F54" s="127"/>
      <c r="G54" s="367"/>
      <c r="H54" s="124">
        <f t="shared" si="7"/>
        <v>0</v>
      </c>
      <c r="I54" s="161">
        <f t="shared" si="6"/>
        <v>0</v>
      </c>
    </row>
    <row r="55" spans="1:9" ht="12.75">
      <c r="A55" s="125"/>
      <c r="B55" s="126"/>
      <c r="C55" s="121"/>
      <c r="D55" s="121"/>
      <c r="E55" s="122"/>
      <c r="F55" s="127"/>
      <c r="G55" s="367"/>
      <c r="H55" s="124">
        <f t="shared" si="7"/>
        <v>0</v>
      </c>
      <c r="I55" s="161">
        <f>SUM(B55:D55,H55)</f>
        <v>0</v>
      </c>
    </row>
    <row r="56" spans="1:9" ht="12.75">
      <c r="A56" s="125"/>
      <c r="B56" s="126"/>
      <c r="C56" s="121"/>
      <c r="D56" s="121"/>
      <c r="E56" s="122"/>
      <c r="F56" s="127"/>
      <c r="G56" s="367"/>
      <c r="H56" s="124">
        <f t="shared" si="7"/>
        <v>0</v>
      </c>
      <c r="I56" s="161">
        <f t="shared" si="6"/>
        <v>0</v>
      </c>
    </row>
    <row r="57" spans="1:9" ht="13.5" thickBot="1">
      <c r="A57" s="133" t="s">
        <v>295</v>
      </c>
      <c r="B57" s="134">
        <f>SUM(B48:B56)</f>
        <v>0</v>
      </c>
      <c r="C57" s="134">
        <f aca="true" t="shared" si="8" ref="C57:I57">SUM(C48:C56)</f>
        <v>0</v>
      </c>
      <c r="D57" s="134">
        <f t="shared" si="8"/>
        <v>0</v>
      </c>
      <c r="E57" s="135">
        <f t="shared" si="8"/>
        <v>0</v>
      </c>
      <c r="F57" s="368">
        <f t="shared" si="8"/>
        <v>0</v>
      </c>
      <c r="G57" s="137">
        <f t="shared" si="8"/>
        <v>0</v>
      </c>
      <c r="H57" s="369">
        <f>SUM(H48:H56)</f>
        <v>0</v>
      </c>
      <c r="I57" s="134">
        <f t="shared" si="8"/>
        <v>0</v>
      </c>
    </row>
    <row r="59" spans="1:9" ht="15.75" customHeight="1" thickBot="1">
      <c r="A59" s="110" t="s">
        <v>240</v>
      </c>
      <c r="B59" s="15"/>
      <c r="C59" s="15"/>
      <c r="D59" s="15"/>
      <c r="E59" s="15"/>
      <c r="F59" s="15"/>
      <c r="G59" s="15"/>
      <c r="H59" s="15"/>
      <c r="I59" s="15"/>
    </row>
    <row r="60" spans="1:9" ht="25.5">
      <c r="A60" s="485" t="s">
        <v>172</v>
      </c>
      <c r="B60" s="479" t="s">
        <v>110</v>
      </c>
      <c r="C60" s="479" t="s">
        <v>219</v>
      </c>
      <c r="D60" s="479" t="s">
        <v>188</v>
      </c>
      <c r="E60" s="113" t="s">
        <v>143</v>
      </c>
      <c r="F60" s="114" t="s">
        <v>144</v>
      </c>
      <c r="G60" s="483" t="s">
        <v>243</v>
      </c>
      <c r="H60" s="477" t="s">
        <v>145</v>
      </c>
      <c r="I60" s="479" t="s">
        <v>146</v>
      </c>
    </row>
    <row r="61" spans="1:9" ht="13.5" thickBot="1">
      <c r="A61" s="486"/>
      <c r="B61" s="480"/>
      <c r="C61" s="481"/>
      <c r="D61" s="482"/>
      <c r="E61" s="117" t="s">
        <v>241</v>
      </c>
      <c r="F61" s="118" t="s">
        <v>242</v>
      </c>
      <c r="G61" s="484"/>
      <c r="H61" s="478"/>
      <c r="I61" s="480"/>
    </row>
    <row r="62" spans="1:9" ht="13.5" thickBot="1">
      <c r="A62" s="487"/>
      <c r="B62" s="359">
        <f>SUM(B57,B43,B18)</f>
        <v>0</v>
      </c>
      <c r="C62" s="359">
        <f aca="true" t="shared" si="9" ref="C62:H62">SUM(C57,C43,C18)</f>
        <v>0</v>
      </c>
      <c r="D62" s="359">
        <f t="shared" si="9"/>
        <v>0</v>
      </c>
      <c r="E62" s="360">
        <f t="shared" si="9"/>
        <v>0</v>
      </c>
      <c r="F62" s="371">
        <f t="shared" si="9"/>
        <v>0</v>
      </c>
      <c r="G62" s="372">
        <f t="shared" si="9"/>
        <v>0</v>
      </c>
      <c r="H62" s="370">
        <f t="shared" si="9"/>
        <v>0</v>
      </c>
      <c r="I62" s="359">
        <f>SUM(I57,I43,I18)</f>
        <v>0</v>
      </c>
    </row>
  </sheetData>
  <mergeCells count="28">
    <mergeCell ref="I21:I22"/>
    <mergeCell ref="C4:C5"/>
    <mergeCell ref="I4:I5"/>
    <mergeCell ref="B4:B5"/>
    <mergeCell ref="G21:G22"/>
    <mergeCell ref="G4:G5"/>
    <mergeCell ref="A4:A5"/>
    <mergeCell ref="H4:H5"/>
    <mergeCell ref="A21:A22"/>
    <mergeCell ref="B21:B22"/>
    <mergeCell ref="C21:C22"/>
    <mergeCell ref="H21:H22"/>
    <mergeCell ref="D4:D5"/>
    <mergeCell ref="D21:D22"/>
    <mergeCell ref="A60:A62"/>
    <mergeCell ref="A46:A47"/>
    <mergeCell ref="B46:B47"/>
    <mergeCell ref="C46:C47"/>
    <mergeCell ref="H46:H47"/>
    <mergeCell ref="I46:I47"/>
    <mergeCell ref="B60:B61"/>
    <mergeCell ref="C60:C61"/>
    <mergeCell ref="D60:D61"/>
    <mergeCell ref="H60:H61"/>
    <mergeCell ref="I60:I61"/>
    <mergeCell ref="D46:D47"/>
    <mergeCell ref="G60:G61"/>
    <mergeCell ref="G46:G47"/>
  </mergeCells>
  <printOptions horizontalCentered="1"/>
  <pageMargins left="0.17" right="0.19" top="0.3937007874015748" bottom="0.1968503937007874" header="0" footer="0.31496062992125984"/>
  <pageSetup fitToHeight="1" fitToWidth="1" horizontalDpi="300" verticalDpi="300" orientation="portrait" paperSize="9" scale="75" r:id="rId1"/>
  <headerFooter alignWithMargins="0">
    <oddFooter>&amp;C&amp;11Stránka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showGridLines="0" workbookViewId="0" topLeftCell="A34">
      <selection activeCell="A17" sqref="A31:K50"/>
    </sheetView>
  </sheetViews>
  <sheetFormatPr defaultColWidth="9.140625" defaultRowHeight="12.75"/>
  <cols>
    <col min="1" max="1" width="11.140625" style="189" customWidth="1"/>
    <col min="2" max="2" width="55.140625" style="189" customWidth="1"/>
    <col min="3" max="3" width="13.57421875" style="210" customWidth="1"/>
    <col min="4" max="4" width="14.7109375" style="216" customWidth="1"/>
    <col min="5" max="16384" width="9.140625" style="189" customWidth="1"/>
  </cols>
  <sheetData>
    <row r="1" spans="1:6" s="171" customFormat="1" ht="15.75">
      <c r="A1" s="490" t="s">
        <v>225</v>
      </c>
      <c r="B1" s="490"/>
      <c r="C1" s="490"/>
      <c r="D1" s="490"/>
      <c r="E1" s="170"/>
      <c r="F1" s="170"/>
    </row>
    <row r="2" spans="1:4" s="171" customFormat="1" ht="12" customHeight="1">
      <c r="A2" s="172" t="s">
        <v>93</v>
      </c>
      <c r="B2" s="173" t="str">
        <f>FP_2010!B2</f>
        <v>název</v>
      </c>
      <c r="C2" s="199"/>
      <c r="D2" s="211"/>
    </row>
    <row r="3" spans="2:4" s="172" customFormat="1" ht="6.75" customHeight="1" thickBot="1">
      <c r="B3" s="173"/>
      <c r="C3" s="199"/>
      <c r="D3" s="212"/>
    </row>
    <row r="4" spans="1:4" s="172" customFormat="1" ht="32.25" customHeight="1" thickBot="1">
      <c r="A4" s="174" t="s">
        <v>174</v>
      </c>
      <c r="B4" s="218" t="s">
        <v>198</v>
      </c>
      <c r="C4" s="200" t="s">
        <v>226</v>
      </c>
      <c r="D4" s="213" t="s">
        <v>227</v>
      </c>
    </row>
    <row r="5" spans="1:4" s="172" customFormat="1" ht="12" customHeight="1">
      <c r="A5" s="175">
        <v>1</v>
      </c>
      <c r="B5" s="176"/>
      <c r="C5" s="201"/>
      <c r="D5" s="177"/>
    </row>
    <row r="6" spans="1:4" s="181" customFormat="1" ht="12" customHeight="1">
      <c r="A6" s="178">
        <v>2</v>
      </c>
      <c r="B6" s="179"/>
      <c r="C6" s="202"/>
      <c r="D6" s="180"/>
    </row>
    <row r="7" spans="1:4" s="181" customFormat="1" ht="12" customHeight="1">
      <c r="A7" s="178">
        <v>3</v>
      </c>
      <c r="B7" s="179"/>
      <c r="C7" s="202"/>
      <c r="D7" s="180"/>
    </row>
    <row r="8" spans="1:4" s="181" customFormat="1" ht="12" customHeight="1">
      <c r="A8" s="178">
        <v>4</v>
      </c>
      <c r="B8" s="179"/>
      <c r="C8" s="202"/>
      <c r="D8" s="180"/>
    </row>
    <row r="9" spans="1:4" s="181" customFormat="1" ht="12" customHeight="1">
      <c r="A9" s="178">
        <v>5</v>
      </c>
      <c r="B9" s="179"/>
      <c r="C9" s="202"/>
      <c r="D9" s="180"/>
    </row>
    <row r="10" spans="1:4" s="181" customFormat="1" ht="12" customHeight="1">
      <c r="A10" s="178">
        <v>6</v>
      </c>
      <c r="B10" s="179"/>
      <c r="C10" s="202"/>
      <c r="D10" s="180"/>
    </row>
    <row r="11" spans="1:4" s="181" customFormat="1" ht="12" customHeight="1">
      <c r="A11" s="178">
        <v>7</v>
      </c>
      <c r="B11" s="179"/>
      <c r="C11" s="202"/>
      <c r="D11" s="180"/>
    </row>
    <row r="12" spans="1:4" s="181" customFormat="1" ht="12" customHeight="1">
      <c r="A12" s="178">
        <v>8</v>
      </c>
      <c r="B12" s="179"/>
      <c r="C12" s="202"/>
      <c r="D12" s="180"/>
    </row>
    <row r="13" spans="1:4" s="181" customFormat="1" ht="12" customHeight="1">
      <c r="A13" s="178">
        <v>9</v>
      </c>
      <c r="B13" s="179"/>
      <c r="C13" s="202"/>
      <c r="D13" s="180"/>
    </row>
    <row r="14" spans="1:4" s="181" customFormat="1" ht="12" customHeight="1" thickBot="1">
      <c r="A14" s="182">
        <v>10</v>
      </c>
      <c r="B14" s="183"/>
      <c r="C14" s="203"/>
      <c r="D14" s="184"/>
    </row>
    <row r="15" spans="1:4" s="172" customFormat="1" ht="12" customHeight="1" thickBot="1">
      <c r="A15" s="185" t="s">
        <v>176</v>
      </c>
      <c r="B15" s="186"/>
      <c r="C15" s="204">
        <f>SUM(C5:C14)</f>
        <v>0</v>
      </c>
      <c r="D15" s="187">
        <f>SUM(D5:D14)</f>
        <v>0</v>
      </c>
    </row>
    <row r="16" spans="1:4" ht="3.75" customHeight="1" thickBot="1">
      <c r="A16" s="188"/>
      <c r="B16" s="188"/>
      <c r="C16" s="205"/>
      <c r="D16" s="214"/>
    </row>
    <row r="17" spans="1:4" ht="32.25" customHeight="1" thickBot="1">
      <c r="A17" s="174" t="s">
        <v>175</v>
      </c>
      <c r="B17" s="219" t="s">
        <v>177</v>
      </c>
      <c r="C17" s="200" t="s">
        <v>226</v>
      </c>
      <c r="D17" s="213" t="s">
        <v>227</v>
      </c>
    </row>
    <row r="18" spans="1:4" ht="12" customHeight="1">
      <c r="A18" s="190">
        <v>1</v>
      </c>
      <c r="B18" s="191"/>
      <c r="C18" s="206"/>
      <c r="D18" s="192"/>
    </row>
    <row r="19" spans="1:4" ht="12" customHeight="1">
      <c r="A19" s="193">
        <v>2</v>
      </c>
      <c r="B19" s="194"/>
      <c r="C19" s="207"/>
      <c r="D19" s="192"/>
    </row>
    <row r="20" spans="1:4" ht="12" customHeight="1">
      <c r="A20" s="193">
        <v>3</v>
      </c>
      <c r="B20" s="194"/>
      <c r="C20" s="207"/>
      <c r="D20" s="192"/>
    </row>
    <row r="21" spans="1:4" ht="12" customHeight="1">
      <c r="A21" s="193">
        <v>4</v>
      </c>
      <c r="B21" s="194"/>
      <c r="C21" s="207"/>
      <c r="D21" s="192"/>
    </row>
    <row r="22" spans="1:4" ht="12" customHeight="1">
      <c r="A22" s="193">
        <v>5</v>
      </c>
      <c r="B22" s="194"/>
      <c r="C22" s="207"/>
      <c r="D22" s="192"/>
    </row>
    <row r="23" spans="1:4" ht="12" customHeight="1">
      <c r="A23" s="193">
        <v>6</v>
      </c>
      <c r="B23" s="194"/>
      <c r="C23" s="207"/>
      <c r="D23" s="192"/>
    </row>
    <row r="24" spans="1:4" ht="12" customHeight="1">
      <c r="A24" s="193">
        <v>7</v>
      </c>
      <c r="B24" s="194"/>
      <c r="C24" s="207"/>
      <c r="D24" s="192"/>
    </row>
    <row r="25" spans="1:4" ht="12" customHeight="1">
      <c r="A25" s="193">
        <v>8</v>
      </c>
      <c r="B25" s="194"/>
      <c r="C25" s="207"/>
      <c r="D25" s="192"/>
    </row>
    <row r="26" spans="1:4" ht="12" customHeight="1">
      <c r="A26" s="193">
        <v>9</v>
      </c>
      <c r="B26" s="194"/>
      <c r="C26" s="207"/>
      <c r="D26" s="192"/>
    </row>
    <row r="27" spans="1:4" ht="12" customHeight="1">
      <c r="A27" s="193">
        <v>10</v>
      </c>
      <c r="B27" s="194"/>
      <c r="C27" s="207"/>
      <c r="D27" s="192"/>
    </row>
    <row r="28" spans="1:4" ht="12" customHeight="1" thickBot="1">
      <c r="A28" s="195">
        <v>11</v>
      </c>
      <c r="B28" s="196"/>
      <c r="C28" s="208"/>
      <c r="D28" s="197"/>
    </row>
    <row r="29" spans="1:4" ht="12" customHeight="1" thickBot="1">
      <c r="A29" s="491" t="s">
        <v>178</v>
      </c>
      <c r="B29" s="492"/>
      <c r="C29" s="217">
        <f>SUM(C18:C28)</f>
        <v>0</v>
      </c>
      <c r="D29" s="187">
        <f>SUM(D18:D28)</f>
        <v>0</v>
      </c>
    </row>
    <row r="30" spans="1:4" ht="5.25" customHeight="1" thickBot="1">
      <c r="A30" s="172"/>
      <c r="B30" s="172"/>
      <c r="C30" s="209"/>
      <c r="D30" s="215"/>
    </row>
    <row r="31" spans="1:4" ht="32.25" customHeight="1" thickBot="1">
      <c r="A31" s="174" t="s">
        <v>175</v>
      </c>
      <c r="B31" s="218" t="s">
        <v>179</v>
      </c>
      <c r="C31" s="200" t="s">
        <v>226</v>
      </c>
      <c r="D31" s="213" t="s">
        <v>227</v>
      </c>
    </row>
    <row r="32" spans="1:4" ht="12" customHeight="1">
      <c r="A32" s="190">
        <v>1</v>
      </c>
      <c r="B32" s="191"/>
      <c r="C32" s="206"/>
      <c r="D32" s="198"/>
    </row>
    <row r="33" spans="1:4" ht="12" customHeight="1">
      <c r="A33" s="193">
        <v>2</v>
      </c>
      <c r="B33" s="194"/>
      <c r="C33" s="207"/>
      <c r="D33" s="192"/>
    </row>
    <row r="34" spans="1:4" ht="12" customHeight="1">
      <c r="A34" s="193">
        <v>3</v>
      </c>
      <c r="B34" s="194"/>
      <c r="C34" s="207"/>
      <c r="D34" s="192"/>
    </row>
    <row r="35" spans="1:4" ht="12" customHeight="1">
      <c r="A35" s="193">
        <v>4</v>
      </c>
      <c r="B35" s="194"/>
      <c r="C35" s="207"/>
      <c r="D35" s="192"/>
    </row>
    <row r="36" spans="1:4" ht="12" customHeight="1">
      <c r="A36" s="193">
        <v>5</v>
      </c>
      <c r="B36" s="194"/>
      <c r="C36" s="207"/>
      <c r="D36" s="192"/>
    </row>
    <row r="37" spans="1:4" ht="12" customHeight="1">
      <c r="A37" s="193">
        <v>6</v>
      </c>
      <c r="B37" s="194"/>
      <c r="C37" s="207"/>
      <c r="D37" s="192"/>
    </row>
    <row r="38" spans="1:4" ht="12" customHeight="1">
      <c r="A38" s="193">
        <v>7</v>
      </c>
      <c r="B38" s="194"/>
      <c r="C38" s="207"/>
      <c r="D38" s="192"/>
    </row>
    <row r="39" spans="1:4" ht="12" customHeight="1">
      <c r="A39" s="193">
        <v>8</v>
      </c>
      <c r="B39" s="194"/>
      <c r="C39" s="207"/>
      <c r="D39" s="192"/>
    </row>
    <row r="40" spans="1:4" ht="12" customHeight="1">
      <c r="A40" s="193">
        <v>9</v>
      </c>
      <c r="B40" s="194"/>
      <c r="C40" s="207"/>
      <c r="D40" s="192"/>
    </row>
    <row r="41" spans="1:4" ht="12" customHeight="1">
      <c r="A41" s="193">
        <v>10</v>
      </c>
      <c r="B41" s="194"/>
      <c r="C41" s="207"/>
      <c r="D41" s="192"/>
    </row>
    <row r="42" spans="1:4" ht="12" customHeight="1" thickBot="1">
      <c r="A42" s="195">
        <v>11</v>
      </c>
      <c r="B42" s="196"/>
      <c r="C42" s="208"/>
      <c r="D42" s="197"/>
    </row>
    <row r="43" spans="1:4" ht="12" customHeight="1" thickBot="1">
      <c r="A43" s="491" t="s">
        <v>180</v>
      </c>
      <c r="B43" s="492"/>
      <c r="C43" s="217">
        <f>SUM(C32:C42)</f>
        <v>0</v>
      </c>
      <c r="D43" s="187">
        <f>SUM(D32:D42)</f>
        <v>0</v>
      </c>
    </row>
    <row r="44" ht="5.25" customHeight="1" thickBot="1"/>
    <row r="45" spans="1:4" s="172" customFormat="1" ht="32.25" customHeight="1" thickBot="1">
      <c r="A45" s="174" t="s">
        <v>174</v>
      </c>
      <c r="B45" s="218" t="s">
        <v>199</v>
      </c>
      <c r="C45" s="200" t="s">
        <v>226</v>
      </c>
      <c r="D45" s="213" t="s">
        <v>227</v>
      </c>
    </row>
    <row r="46" spans="1:4" s="172" customFormat="1" ht="12" customHeight="1">
      <c r="A46" s="175">
        <v>1</v>
      </c>
      <c r="B46" s="176"/>
      <c r="C46" s="201"/>
      <c r="D46" s="177"/>
    </row>
    <row r="47" spans="1:4" s="181" customFormat="1" ht="12" customHeight="1">
      <c r="A47" s="178">
        <v>2</v>
      </c>
      <c r="B47" s="179"/>
      <c r="C47" s="202"/>
      <c r="D47" s="180"/>
    </row>
    <row r="48" spans="1:4" s="181" customFormat="1" ht="12" customHeight="1">
      <c r="A48" s="178">
        <v>3</v>
      </c>
      <c r="B48" s="179"/>
      <c r="C48" s="202"/>
      <c r="D48" s="180"/>
    </row>
    <row r="49" spans="1:4" s="181" customFormat="1" ht="12" customHeight="1">
      <c r="A49" s="178">
        <v>4</v>
      </c>
      <c r="B49" s="179"/>
      <c r="C49" s="202"/>
      <c r="D49" s="180"/>
    </row>
    <row r="50" spans="1:4" s="181" customFormat="1" ht="12" customHeight="1">
      <c r="A50" s="178">
        <v>5</v>
      </c>
      <c r="B50" s="179"/>
      <c r="C50" s="202"/>
      <c r="D50" s="180"/>
    </row>
    <row r="51" spans="1:4" s="181" customFormat="1" ht="12" customHeight="1" thickBot="1">
      <c r="A51" s="182">
        <v>6</v>
      </c>
      <c r="B51" s="183"/>
      <c r="C51" s="203"/>
      <c r="D51" s="184"/>
    </row>
    <row r="52" spans="1:4" s="172" customFormat="1" ht="12" customHeight="1" thickBot="1">
      <c r="A52" s="185" t="s">
        <v>201</v>
      </c>
      <c r="B52" s="186"/>
      <c r="C52" s="204">
        <f>SUM(C46:C51)</f>
        <v>0</v>
      </c>
      <c r="D52" s="187">
        <f>SUM(D46:D51)</f>
        <v>0</v>
      </c>
    </row>
    <row r="53" ht="5.25" customHeight="1" thickBot="1"/>
    <row r="54" spans="1:4" s="172" customFormat="1" ht="32.25" customHeight="1" thickBot="1">
      <c r="A54" s="174" t="s">
        <v>174</v>
      </c>
      <c r="B54" s="218" t="s">
        <v>200</v>
      </c>
      <c r="C54" s="200" t="s">
        <v>226</v>
      </c>
      <c r="D54" s="213" t="s">
        <v>227</v>
      </c>
    </row>
    <row r="55" spans="1:4" s="172" customFormat="1" ht="12" customHeight="1">
      <c r="A55" s="175">
        <v>1</v>
      </c>
      <c r="B55" s="176"/>
      <c r="C55" s="201"/>
      <c r="D55" s="177"/>
    </row>
    <row r="56" spans="1:4" s="181" customFormat="1" ht="12" customHeight="1">
      <c r="A56" s="178">
        <v>2</v>
      </c>
      <c r="B56" s="179"/>
      <c r="C56" s="202"/>
      <c r="D56" s="180"/>
    </row>
    <row r="57" spans="1:4" s="181" customFormat="1" ht="12" customHeight="1">
      <c r="A57" s="178">
        <v>3</v>
      </c>
      <c r="B57" s="179"/>
      <c r="C57" s="202"/>
      <c r="D57" s="180"/>
    </row>
    <row r="58" spans="1:4" s="181" customFormat="1" ht="12" customHeight="1">
      <c r="A58" s="178">
        <v>4</v>
      </c>
      <c r="B58" s="179"/>
      <c r="C58" s="202"/>
      <c r="D58" s="180"/>
    </row>
    <row r="59" spans="1:4" s="181" customFormat="1" ht="12" customHeight="1">
      <c r="A59" s="178">
        <v>5</v>
      </c>
      <c r="B59" s="179"/>
      <c r="C59" s="202"/>
      <c r="D59" s="180"/>
    </row>
    <row r="60" spans="1:4" s="181" customFormat="1" ht="12" customHeight="1" thickBot="1">
      <c r="A60" s="182">
        <v>6</v>
      </c>
      <c r="B60" s="183"/>
      <c r="C60" s="203"/>
      <c r="D60" s="184"/>
    </row>
    <row r="61" spans="1:4" s="172" customFormat="1" ht="12" customHeight="1" thickBot="1">
      <c r="A61" s="185" t="s">
        <v>201</v>
      </c>
      <c r="B61" s="186"/>
      <c r="C61" s="204">
        <f>SUM(C55:C60)</f>
        <v>0</v>
      </c>
      <c r="D61" s="187">
        <f>SUM(D55:D60)</f>
        <v>0</v>
      </c>
    </row>
    <row r="62" spans="1:4" s="172" customFormat="1" ht="32.25" customHeight="1" thickBot="1">
      <c r="A62" s="174" t="s">
        <v>174</v>
      </c>
      <c r="B62" s="218" t="s">
        <v>202</v>
      </c>
      <c r="C62" s="200" t="s">
        <v>226</v>
      </c>
      <c r="D62" s="213" t="s">
        <v>227</v>
      </c>
    </row>
    <row r="63" spans="1:4" s="172" customFormat="1" ht="12" customHeight="1">
      <c r="A63" s="175">
        <v>1</v>
      </c>
      <c r="B63" s="176" t="s">
        <v>203</v>
      </c>
      <c r="C63" s="201">
        <f>C15+C52</f>
        <v>0</v>
      </c>
      <c r="D63" s="177">
        <f>D15+D52</f>
        <v>0</v>
      </c>
    </row>
    <row r="64" spans="1:4" s="181" customFormat="1" ht="12" customHeight="1">
      <c r="A64" s="178">
        <v>2</v>
      </c>
      <c r="B64" s="179" t="s">
        <v>204</v>
      </c>
      <c r="C64" s="202">
        <f>C29</f>
        <v>0</v>
      </c>
      <c r="D64" s="180">
        <f>D29</f>
        <v>0</v>
      </c>
    </row>
    <row r="65" spans="1:4" s="181" customFormat="1" ht="12" customHeight="1" thickBot="1">
      <c r="A65" s="178">
        <v>3</v>
      </c>
      <c r="B65" s="179" t="s">
        <v>205</v>
      </c>
      <c r="C65" s="220">
        <f>C43+C61</f>
        <v>0</v>
      </c>
      <c r="D65" s="180">
        <f>D43+D61</f>
        <v>0</v>
      </c>
    </row>
    <row r="66" spans="1:4" ht="13.5" customHeight="1" thickBot="1">
      <c r="A66" s="224" t="s">
        <v>172</v>
      </c>
      <c r="B66" s="221"/>
      <c r="C66" s="222">
        <f>SUM(C63:C65)</f>
        <v>0</v>
      </c>
      <c r="D66" s="223">
        <f>SUM(D63:D65)</f>
        <v>0</v>
      </c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3">
    <mergeCell ref="A1:D1"/>
    <mergeCell ref="A29:B29"/>
    <mergeCell ref="A43:B43"/>
  </mergeCells>
  <printOptions/>
  <pageMargins left="0.36" right="0.4" top="0.21" bottom="0.37" header="0.17" footer="0.17"/>
  <pageSetup horizontalDpi="600" verticalDpi="600" orientation="portrait" paperSize="9" r:id="rId1"/>
  <headerFooter alignWithMargins="0">
    <oddFooter>&amp;C&amp;11Stránka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7" sqref="A31:K50"/>
    </sheetView>
  </sheetViews>
  <sheetFormatPr defaultColWidth="9.140625" defaultRowHeight="12.75"/>
  <cols>
    <col min="1" max="6" width="18.421875" style="8" customWidth="1"/>
    <col min="7" max="16384" width="9.140625" style="8" customWidth="1"/>
  </cols>
  <sheetData>
    <row r="1" spans="1:6" ht="15.75">
      <c r="A1" s="33" t="s">
        <v>228</v>
      </c>
      <c r="B1" s="33"/>
      <c r="C1" s="33"/>
      <c r="D1" s="33"/>
      <c r="E1" s="33"/>
      <c r="F1" s="33"/>
    </row>
    <row r="3" spans="1:7" ht="12.75">
      <c r="A3" s="1" t="s">
        <v>93</v>
      </c>
      <c r="B3" s="2"/>
      <c r="C3" s="3" t="str">
        <f>FP_2010!B2</f>
        <v>název</v>
      </c>
      <c r="D3" s="109"/>
      <c r="E3" s="109"/>
      <c r="F3" s="109"/>
      <c r="G3" s="109"/>
    </row>
    <row r="4" ht="13.5" thickBot="1">
      <c r="F4" s="141" t="s">
        <v>150</v>
      </c>
    </row>
    <row r="5" spans="1:6" s="162" customFormat="1" ht="26.25" thickBot="1">
      <c r="A5" s="164" t="s">
        <v>183</v>
      </c>
      <c r="B5" s="165" t="s">
        <v>181</v>
      </c>
      <c r="C5" s="166" t="s">
        <v>182</v>
      </c>
      <c r="D5" s="165" t="s">
        <v>184</v>
      </c>
      <c r="E5" s="165" t="s">
        <v>185</v>
      </c>
      <c r="F5" s="167" t="s">
        <v>186</v>
      </c>
    </row>
    <row r="6" spans="1:6" ht="12.75">
      <c r="A6" s="142">
        <v>1</v>
      </c>
      <c r="B6" s="143"/>
      <c r="C6" s="144">
        <v>15</v>
      </c>
      <c r="D6" s="143"/>
      <c r="E6" s="143"/>
      <c r="F6" s="163">
        <f aca="true" t="shared" si="0" ref="F6:F11">+B6-D6-E6</f>
        <v>0</v>
      </c>
    </row>
    <row r="7" spans="1:6" ht="12.75">
      <c r="A7" s="146" t="s">
        <v>151</v>
      </c>
      <c r="B7" s="147"/>
      <c r="C7" s="148">
        <v>0</v>
      </c>
      <c r="D7" s="147"/>
      <c r="E7" s="147"/>
      <c r="F7" s="145">
        <f t="shared" si="0"/>
        <v>0</v>
      </c>
    </row>
    <row r="8" spans="1:6" ht="12.75">
      <c r="A8" s="146">
        <v>2</v>
      </c>
      <c r="B8" s="147"/>
      <c r="C8" s="148">
        <v>8</v>
      </c>
      <c r="D8" s="147"/>
      <c r="E8" s="149"/>
      <c r="F8" s="145">
        <f t="shared" si="0"/>
        <v>0</v>
      </c>
    </row>
    <row r="9" spans="1:6" ht="12.75">
      <c r="A9" s="146">
        <v>3</v>
      </c>
      <c r="B9" s="147"/>
      <c r="C9" s="148">
        <v>5</v>
      </c>
      <c r="D9" s="147"/>
      <c r="E9" s="147"/>
      <c r="F9" s="145">
        <f t="shared" si="0"/>
        <v>0</v>
      </c>
    </row>
    <row r="10" spans="1:6" ht="12.75">
      <c r="A10" s="146">
        <v>4</v>
      </c>
      <c r="B10" s="147"/>
      <c r="C10" s="148">
        <v>2.5</v>
      </c>
      <c r="D10" s="147"/>
      <c r="E10" s="147"/>
      <c r="F10" s="145">
        <f t="shared" si="0"/>
        <v>0</v>
      </c>
    </row>
    <row r="11" spans="1:6" ht="13.5" thickBot="1">
      <c r="A11" s="146">
        <v>5</v>
      </c>
      <c r="B11" s="147"/>
      <c r="C11" s="148">
        <v>1</v>
      </c>
      <c r="D11" s="147"/>
      <c r="E11" s="147"/>
      <c r="F11" s="145">
        <f t="shared" si="0"/>
        <v>0</v>
      </c>
    </row>
    <row r="12" spans="1:6" s="154" customFormat="1" ht="19.5" customHeight="1" thickBot="1">
      <c r="A12" s="150" t="s">
        <v>68</v>
      </c>
      <c r="B12" s="151">
        <f>SUM(B6:B11)</f>
        <v>0</v>
      </c>
      <c r="C12" s="152" t="s">
        <v>152</v>
      </c>
      <c r="D12" s="151">
        <f>SUM(D6:D11)</f>
        <v>0</v>
      </c>
      <c r="E12" s="151">
        <f>SUM(E6:E11)</f>
        <v>0</v>
      </c>
      <c r="F12" s="153">
        <f>SUM(F6:F11)</f>
        <v>0</v>
      </c>
    </row>
    <row r="13" spans="1:6" ht="12.75">
      <c r="A13" s="155"/>
      <c r="B13" s="155"/>
      <c r="C13" s="155"/>
      <c r="D13" s="155"/>
      <c r="E13" s="155"/>
      <c r="F13" s="155"/>
    </row>
    <row r="14" spans="1:6" ht="12.75">
      <c r="A14" s="156" t="s">
        <v>173</v>
      </c>
      <c r="B14" s="157"/>
      <c r="C14" s="156"/>
      <c r="D14" s="156"/>
      <c r="E14" s="158"/>
      <c r="F14" s="155"/>
    </row>
    <row r="15" spans="1:6" ht="12.75">
      <c r="A15" s="156"/>
      <c r="B15" s="157"/>
      <c r="C15" s="156"/>
      <c r="D15" s="156"/>
      <c r="E15" s="156"/>
      <c r="F15" s="155"/>
    </row>
    <row r="16" spans="1:6" ht="12.75">
      <c r="A16" s="159"/>
      <c r="B16" s="160"/>
      <c r="C16" s="160"/>
      <c r="D16" s="160"/>
      <c r="E16" s="160"/>
      <c r="F16" s="160"/>
    </row>
    <row r="17" spans="1:6" ht="12.75">
      <c r="A17" s="160"/>
      <c r="B17" s="160"/>
      <c r="C17" s="160"/>
      <c r="D17" s="160"/>
      <c r="E17" s="160"/>
      <c r="F17" s="160"/>
    </row>
    <row r="18" spans="1:6" ht="12.75">
      <c r="A18" s="160"/>
      <c r="B18" s="160"/>
      <c r="C18" s="160"/>
      <c r="D18" s="160"/>
      <c r="E18" s="160"/>
      <c r="F18" s="160"/>
    </row>
    <row r="19" spans="1:6" ht="12.75">
      <c r="A19" s="160"/>
      <c r="B19" s="160"/>
      <c r="C19" s="160"/>
      <c r="D19" s="160"/>
      <c r="E19" s="160"/>
      <c r="F19" s="160"/>
    </row>
    <row r="20" spans="1:6" ht="12.75">
      <c r="A20" s="160"/>
      <c r="B20" s="160"/>
      <c r="C20" s="160"/>
      <c r="D20" s="160"/>
      <c r="E20" s="160"/>
      <c r="F20" s="160"/>
    </row>
  </sheetData>
  <printOptions horizontalCentered="1"/>
  <pageMargins left="0.3937007874015748" right="0.3937007874015748" top="0.3937007874015748" bottom="0.3937007874015748" header="0" footer="0.69"/>
  <pageSetup horizontalDpi="300" verticalDpi="300" orientation="landscape" paperSize="9" r:id="rId1"/>
  <headerFooter alignWithMargins="0">
    <oddFooter>&amp;C&amp;11Stránka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7" sqref="A31:K50"/>
    </sheetView>
  </sheetViews>
  <sheetFormatPr defaultColWidth="9.140625" defaultRowHeight="12.75"/>
  <cols>
    <col min="1" max="1" width="9.140625" style="320" customWidth="1"/>
    <col min="2" max="2" width="20.57421875" style="320" customWidth="1"/>
    <col min="3" max="3" width="16.421875" style="320" bestFit="1" customWidth="1"/>
    <col min="4" max="9" width="12.7109375" style="320" bestFit="1" customWidth="1"/>
    <col min="10" max="10" width="13.421875" style="320" customWidth="1"/>
    <col min="11" max="16384" width="9.140625" style="320" customWidth="1"/>
  </cols>
  <sheetData>
    <row r="1" spans="1:3" ht="12.75">
      <c r="A1" s="317" t="s">
        <v>93</v>
      </c>
      <c r="B1" s="318"/>
      <c r="C1" s="319" t="str">
        <f>FP_2010!B2</f>
        <v>název</v>
      </c>
    </row>
    <row r="2" spans="1:5" s="321" customFormat="1" ht="30" customHeight="1">
      <c r="A2" s="495" t="s">
        <v>229</v>
      </c>
      <c r="B2" s="495"/>
      <c r="C2" s="495"/>
      <c r="D2" s="495"/>
      <c r="E2" s="495"/>
    </row>
    <row r="3" ht="13.5" thickBot="1">
      <c r="I3" s="322" t="s">
        <v>150</v>
      </c>
    </row>
    <row r="4" spans="1:10" ht="13.5" thickBot="1">
      <c r="A4" s="323" t="s">
        <v>153</v>
      </c>
      <c r="B4" s="324" t="s">
        <v>154</v>
      </c>
      <c r="C4" s="325" t="s">
        <v>155</v>
      </c>
      <c r="D4" s="325" t="s">
        <v>156</v>
      </c>
      <c r="E4" s="326" t="s">
        <v>157</v>
      </c>
      <c r="F4" s="327" t="s">
        <v>158</v>
      </c>
      <c r="G4" s="325" t="s">
        <v>159</v>
      </c>
      <c r="H4" s="325" t="s">
        <v>160</v>
      </c>
      <c r="I4" s="325" t="s">
        <v>161</v>
      </c>
      <c r="J4" s="362" t="s">
        <v>172</v>
      </c>
    </row>
    <row r="5" spans="1:10" ht="12.75">
      <c r="A5" s="328">
        <v>111</v>
      </c>
      <c r="B5" s="329" t="s">
        <v>162</v>
      </c>
      <c r="C5" s="330"/>
      <c r="D5" s="331"/>
      <c r="E5" s="332"/>
      <c r="F5" s="331"/>
      <c r="G5" s="331"/>
      <c r="H5" s="331"/>
      <c r="I5" s="332"/>
      <c r="J5" s="364">
        <f>SUM(C5:I5)</f>
        <v>0</v>
      </c>
    </row>
    <row r="6" spans="1:10" ht="12.75">
      <c r="A6" s="333">
        <v>201</v>
      </c>
      <c r="B6" s="334" t="s">
        <v>163</v>
      </c>
      <c r="C6" s="335"/>
      <c r="D6" s="336"/>
      <c r="E6" s="337"/>
      <c r="F6" s="336"/>
      <c r="G6" s="336"/>
      <c r="H6" s="336"/>
      <c r="I6" s="337"/>
      <c r="J6" s="365">
        <f aca="true" t="shared" si="0" ref="J6:J14">SUM(C6:I6)</f>
        <v>0</v>
      </c>
    </row>
    <row r="7" spans="1:10" ht="12.75">
      <c r="A7" s="333">
        <v>205</v>
      </c>
      <c r="B7" s="334" t="s">
        <v>164</v>
      </c>
      <c r="C7" s="335"/>
      <c r="D7" s="336"/>
      <c r="E7" s="337"/>
      <c r="F7" s="336"/>
      <c r="G7" s="336"/>
      <c r="H7" s="336"/>
      <c r="I7" s="337"/>
      <c r="J7" s="365">
        <f t="shared" si="0"/>
        <v>0</v>
      </c>
    </row>
    <row r="8" spans="1:10" ht="12.75">
      <c r="A8" s="333">
        <v>207</v>
      </c>
      <c r="B8" s="334" t="s">
        <v>165</v>
      </c>
      <c r="C8" s="335"/>
      <c r="D8" s="336"/>
      <c r="E8" s="337"/>
      <c r="F8" s="336"/>
      <c r="G8" s="336"/>
      <c r="H8" s="336"/>
      <c r="I8" s="337"/>
      <c r="J8" s="365">
        <f t="shared" si="0"/>
        <v>0</v>
      </c>
    </row>
    <row r="9" spans="1:10" ht="12.75">
      <c r="A9" s="333">
        <v>209</v>
      </c>
      <c r="B9" s="334" t="s">
        <v>166</v>
      </c>
      <c r="C9" s="335"/>
      <c r="D9" s="336"/>
      <c r="E9" s="337"/>
      <c r="F9" s="336"/>
      <c r="G9" s="336"/>
      <c r="H9" s="336"/>
      <c r="I9" s="337"/>
      <c r="J9" s="365">
        <f t="shared" si="0"/>
        <v>0</v>
      </c>
    </row>
    <row r="10" spans="1:10" ht="12.75">
      <c r="A10" s="333">
        <v>211</v>
      </c>
      <c r="B10" s="334" t="s">
        <v>167</v>
      </c>
      <c r="C10" s="335"/>
      <c r="D10" s="336"/>
      <c r="E10" s="337"/>
      <c r="F10" s="336"/>
      <c r="G10" s="336"/>
      <c r="H10" s="336"/>
      <c r="I10" s="337"/>
      <c r="J10" s="365">
        <f t="shared" si="0"/>
        <v>0</v>
      </c>
    </row>
    <row r="11" spans="1:10" ht="12.75">
      <c r="A11" s="333">
        <v>213</v>
      </c>
      <c r="B11" s="334" t="s">
        <v>168</v>
      </c>
      <c r="C11" s="335"/>
      <c r="D11" s="336"/>
      <c r="E11" s="337"/>
      <c r="F11" s="336"/>
      <c r="G11" s="336"/>
      <c r="H11" s="336"/>
      <c r="I11" s="337"/>
      <c r="J11" s="365">
        <f t="shared" si="0"/>
        <v>0</v>
      </c>
    </row>
    <row r="12" spans="1:10" ht="12.75">
      <c r="A12" s="333">
        <v>217</v>
      </c>
      <c r="B12" s="334" t="s">
        <v>169</v>
      </c>
      <c r="C12" s="335"/>
      <c r="D12" s="336"/>
      <c r="E12" s="337"/>
      <c r="F12" s="336"/>
      <c r="G12" s="336"/>
      <c r="H12" s="336"/>
      <c r="I12" s="337"/>
      <c r="J12" s="365">
        <f t="shared" si="0"/>
        <v>0</v>
      </c>
    </row>
    <row r="13" spans="1:10" ht="12.75">
      <c r="A13" s="338">
        <v>222</v>
      </c>
      <c r="B13" s="339" t="s">
        <v>170</v>
      </c>
      <c r="C13" s="340"/>
      <c r="D13" s="341"/>
      <c r="E13" s="342"/>
      <c r="F13" s="341"/>
      <c r="G13" s="341"/>
      <c r="H13" s="341"/>
      <c r="I13" s="342"/>
      <c r="J13" s="365">
        <f t="shared" si="0"/>
        <v>0</v>
      </c>
    </row>
    <row r="14" spans="1:10" ht="13.5" thickBot="1">
      <c r="A14" s="338"/>
      <c r="B14" s="339" t="s">
        <v>171</v>
      </c>
      <c r="C14" s="340"/>
      <c r="D14" s="341"/>
      <c r="E14" s="342"/>
      <c r="F14" s="341"/>
      <c r="G14" s="341"/>
      <c r="H14" s="341"/>
      <c r="I14" s="342"/>
      <c r="J14" s="366">
        <f t="shared" si="0"/>
        <v>0</v>
      </c>
    </row>
    <row r="15" spans="1:10" ht="13.5" thickBot="1">
      <c r="A15" s="493" t="s">
        <v>68</v>
      </c>
      <c r="B15" s="494"/>
      <c r="C15" s="347">
        <f aca="true" t="shared" si="1" ref="C15:J15">SUM(C5:C14)</f>
        <v>0</v>
      </c>
      <c r="D15" s="347">
        <f t="shared" si="1"/>
        <v>0</v>
      </c>
      <c r="E15" s="347">
        <f t="shared" si="1"/>
        <v>0</v>
      </c>
      <c r="F15" s="347">
        <f t="shared" si="1"/>
        <v>0</v>
      </c>
      <c r="G15" s="347">
        <f t="shared" si="1"/>
        <v>0</v>
      </c>
      <c r="H15" s="347">
        <f t="shared" si="1"/>
        <v>0</v>
      </c>
      <c r="I15" s="361">
        <f t="shared" si="1"/>
        <v>0</v>
      </c>
      <c r="J15" s="363">
        <f t="shared" si="1"/>
        <v>0</v>
      </c>
    </row>
    <row r="16" spans="1:2" ht="13.5" thickBot="1">
      <c r="A16" s="323" t="s">
        <v>172</v>
      </c>
      <c r="B16" s="349">
        <f>C15+D15+E15+F15+G15+H15+I15</f>
        <v>0</v>
      </c>
    </row>
    <row r="17" spans="1:4" ht="12.75">
      <c r="A17" s="343"/>
      <c r="D17" s="344"/>
    </row>
    <row r="18" spans="1:4" ht="12.75">
      <c r="A18" s="343"/>
      <c r="D18" s="345"/>
    </row>
    <row r="19" spans="1:5" s="321" customFormat="1" ht="30" customHeight="1">
      <c r="A19" s="495" t="s">
        <v>230</v>
      </c>
      <c r="B19" s="495"/>
      <c r="C19" s="495"/>
      <c r="D19" s="495"/>
      <c r="E19" s="495"/>
    </row>
    <row r="20" ht="13.5" thickBot="1">
      <c r="I20" s="322" t="s">
        <v>150</v>
      </c>
    </row>
    <row r="21" spans="1:10" ht="13.5" thickBot="1">
      <c r="A21" s="323" t="s">
        <v>153</v>
      </c>
      <c r="B21" s="324" t="s">
        <v>154</v>
      </c>
      <c r="C21" s="325" t="s">
        <v>155</v>
      </c>
      <c r="D21" s="325" t="s">
        <v>156</v>
      </c>
      <c r="E21" s="326" t="s">
        <v>157</v>
      </c>
      <c r="F21" s="327" t="s">
        <v>158</v>
      </c>
      <c r="G21" s="325" t="s">
        <v>159</v>
      </c>
      <c r="H21" s="325" t="s">
        <v>160</v>
      </c>
      <c r="I21" s="325" t="s">
        <v>161</v>
      </c>
      <c r="J21" s="362" t="s">
        <v>172</v>
      </c>
    </row>
    <row r="22" spans="1:10" ht="12.75">
      <c r="A22" s="328">
        <v>111</v>
      </c>
      <c r="B22" s="329" t="s">
        <v>162</v>
      </c>
      <c r="C22" s="330"/>
      <c r="D22" s="331"/>
      <c r="E22" s="332"/>
      <c r="F22" s="331"/>
      <c r="G22" s="331"/>
      <c r="H22" s="331"/>
      <c r="I22" s="331"/>
      <c r="J22" s="364">
        <f>SUM(C22:I22)</f>
        <v>0</v>
      </c>
    </row>
    <row r="23" spans="1:10" ht="12.75">
      <c r="A23" s="333">
        <v>201</v>
      </c>
      <c r="B23" s="334" t="s">
        <v>163</v>
      </c>
      <c r="C23" s="335"/>
      <c r="D23" s="336"/>
      <c r="E23" s="337"/>
      <c r="F23" s="336"/>
      <c r="G23" s="336"/>
      <c r="H23" s="336"/>
      <c r="I23" s="336"/>
      <c r="J23" s="365">
        <f aca="true" t="shared" si="2" ref="J23:J31">SUM(C23:I23)</f>
        <v>0</v>
      </c>
    </row>
    <row r="24" spans="1:10" ht="12.75">
      <c r="A24" s="333">
        <v>205</v>
      </c>
      <c r="B24" s="334" t="s">
        <v>187</v>
      </c>
      <c r="C24" s="335"/>
      <c r="D24" s="336"/>
      <c r="E24" s="337"/>
      <c r="F24" s="336"/>
      <c r="G24" s="336"/>
      <c r="H24" s="336"/>
      <c r="I24" s="336"/>
      <c r="J24" s="365">
        <f t="shared" si="2"/>
        <v>0</v>
      </c>
    </row>
    <row r="25" spans="1:10" ht="12.75">
      <c r="A25" s="333">
        <v>207</v>
      </c>
      <c r="B25" s="334" t="s">
        <v>165</v>
      </c>
      <c r="C25" s="335"/>
      <c r="D25" s="336"/>
      <c r="E25" s="337"/>
      <c r="F25" s="336"/>
      <c r="G25" s="336"/>
      <c r="H25" s="336"/>
      <c r="I25" s="336"/>
      <c r="J25" s="365">
        <f t="shared" si="2"/>
        <v>0</v>
      </c>
    </row>
    <row r="26" spans="1:10" ht="12.75">
      <c r="A26" s="333">
        <v>209</v>
      </c>
      <c r="B26" s="334" t="s">
        <v>166</v>
      </c>
      <c r="C26" s="335"/>
      <c r="D26" s="336"/>
      <c r="E26" s="337"/>
      <c r="F26" s="336"/>
      <c r="G26" s="336"/>
      <c r="H26" s="336"/>
      <c r="I26" s="336"/>
      <c r="J26" s="365">
        <f t="shared" si="2"/>
        <v>0</v>
      </c>
    </row>
    <row r="27" spans="1:10" ht="12.75">
      <c r="A27" s="333">
        <v>211</v>
      </c>
      <c r="B27" s="334" t="s">
        <v>167</v>
      </c>
      <c r="C27" s="335"/>
      <c r="D27" s="336"/>
      <c r="E27" s="337"/>
      <c r="F27" s="336"/>
      <c r="G27" s="336"/>
      <c r="H27" s="336"/>
      <c r="I27" s="336"/>
      <c r="J27" s="365">
        <f t="shared" si="2"/>
        <v>0</v>
      </c>
    </row>
    <row r="28" spans="1:10" ht="12.75">
      <c r="A28" s="333">
        <v>213</v>
      </c>
      <c r="B28" s="334" t="s">
        <v>168</v>
      </c>
      <c r="C28" s="335"/>
      <c r="D28" s="336"/>
      <c r="E28" s="337"/>
      <c r="F28" s="336"/>
      <c r="G28" s="336"/>
      <c r="H28" s="336"/>
      <c r="I28" s="336"/>
      <c r="J28" s="365">
        <f t="shared" si="2"/>
        <v>0</v>
      </c>
    </row>
    <row r="29" spans="1:10" ht="12.75">
      <c r="A29" s="333">
        <v>217</v>
      </c>
      <c r="B29" s="334" t="s">
        <v>169</v>
      </c>
      <c r="C29" s="335"/>
      <c r="D29" s="336"/>
      <c r="E29" s="337"/>
      <c r="F29" s="336"/>
      <c r="G29" s="336"/>
      <c r="H29" s="336"/>
      <c r="I29" s="336"/>
      <c r="J29" s="365">
        <f t="shared" si="2"/>
        <v>0</v>
      </c>
    </row>
    <row r="30" spans="1:10" ht="12.75">
      <c r="A30" s="338"/>
      <c r="B30" s="339" t="s">
        <v>171</v>
      </c>
      <c r="C30" s="340"/>
      <c r="D30" s="341"/>
      <c r="E30" s="342"/>
      <c r="F30" s="341"/>
      <c r="G30" s="341"/>
      <c r="H30" s="341"/>
      <c r="I30" s="341"/>
      <c r="J30" s="365">
        <f t="shared" si="2"/>
        <v>0</v>
      </c>
    </row>
    <row r="31" spans="1:10" ht="13.5" thickBot="1">
      <c r="A31" s="338"/>
      <c r="B31" s="339"/>
      <c r="C31" s="340"/>
      <c r="D31" s="341"/>
      <c r="E31" s="342"/>
      <c r="F31" s="341"/>
      <c r="G31" s="341"/>
      <c r="H31" s="341"/>
      <c r="I31" s="341"/>
      <c r="J31" s="366">
        <f t="shared" si="2"/>
        <v>0</v>
      </c>
    </row>
    <row r="32" spans="1:10" ht="13.5" thickBot="1">
      <c r="A32" s="493" t="s">
        <v>68</v>
      </c>
      <c r="B32" s="494"/>
      <c r="C32" s="347">
        <f aca="true" t="shared" si="3" ref="C32:J32">SUM(C22:C31)</f>
        <v>0</v>
      </c>
      <c r="D32" s="347">
        <f t="shared" si="3"/>
        <v>0</v>
      </c>
      <c r="E32" s="347">
        <f t="shared" si="3"/>
        <v>0</v>
      </c>
      <c r="F32" s="347">
        <f t="shared" si="3"/>
        <v>0</v>
      </c>
      <c r="G32" s="347">
        <f t="shared" si="3"/>
        <v>0</v>
      </c>
      <c r="H32" s="347">
        <f t="shared" si="3"/>
        <v>0</v>
      </c>
      <c r="I32" s="348">
        <f t="shared" si="3"/>
        <v>0</v>
      </c>
      <c r="J32" s="363">
        <f t="shared" si="3"/>
        <v>0</v>
      </c>
    </row>
    <row r="33" spans="1:2" ht="13.5" thickBot="1">
      <c r="A33" s="323" t="s">
        <v>172</v>
      </c>
      <c r="B33" s="349">
        <f>C32+D32+E32+F32+G32+H32+I32</f>
        <v>0</v>
      </c>
    </row>
    <row r="34" spans="1:2" ht="12.75">
      <c r="A34" s="346"/>
      <c r="B34" s="346"/>
    </row>
  </sheetData>
  <sheetProtection password="A131" sheet="1" objects="1" scenarios="1"/>
  <protectedRanges>
    <protectedRange password="A131" sqref="C5:I14 C22:I31" name="Oblast1"/>
  </protectedRanges>
  <mergeCells count="4">
    <mergeCell ref="A32:B32"/>
    <mergeCell ref="A19:E19"/>
    <mergeCell ref="A2:E2"/>
    <mergeCell ref="A15:B15"/>
  </mergeCells>
  <printOptions/>
  <pageMargins left="0.42" right="0.23" top="0.34" bottom="0.44" header="0.25" footer="0.25"/>
  <pageSetup horizontalDpi="600" verticalDpi="600" orientation="landscape" paperSize="9" r:id="rId1"/>
  <headerFooter alignWithMargins="0">
    <oddFooter>&amp;C&amp;11Stránka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7" sqref="A31:K50"/>
    </sheetView>
  </sheetViews>
  <sheetFormatPr defaultColWidth="9.140625" defaultRowHeight="12.75"/>
  <cols>
    <col min="1" max="1" width="37.57421875" style="0" customWidth="1"/>
    <col min="2" max="3" width="28.8515625" style="383" customWidth="1"/>
    <col min="4" max="4" width="30.421875" style="0" customWidth="1"/>
  </cols>
  <sheetData>
    <row r="1" spans="1:3" s="379" customFormat="1" ht="12.75">
      <c r="A1" s="379" t="s">
        <v>297</v>
      </c>
      <c r="B1" s="381" t="s">
        <v>300</v>
      </c>
      <c r="C1" s="382"/>
    </row>
    <row r="3" ht="12.75">
      <c r="A3" t="str">
        <f>FP_2010!B2</f>
        <v>název</v>
      </c>
    </row>
    <row r="5" spans="1:3" ht="12.75">
      <c r="A5" s="387" t="s">
        <v>301</v>
      </c>
      <c r="B5" s="388" t="s">
        <v>298</v>
      </c>
      <c r="C5" s="388" t="s">
        <v>299</v>
      </c>
    </row>
    <row r="6" spans="1:3" ht="12.75">
      <c r="A6" s="380"/>
      <c r="B6" s="384"/>
      <c r="C6" s="384"/>
    </row>
    <row r="7" spans="1:3" ht="12.75">
      <c r="A7" s="380"/>
      <c r="B7" s="384"/>
      <c r="C7" s="384"/>
    </row>
    <row r="8" spans="1:3" ht="12.75">
      <c r="A8" s="380"/>
      <c r="B8" s="384"/>
      <c r="C8" s="384"/>
    </row>
    <row r="9" spans="1:3" ht="12.75">
      <c r="A9" s="380"/>
      <c r="B9" s="384"/>
      <c r="C9" s="384"/>
    </row>
    <row r="10" spans="1:3" ht="12.75">
      <c r="A10" s="380"/>
      <c r="B10" s="384"/>
      <c r="C10" s="384"/>
    </row>
    <row r="11" spans="1:3" ht="12.75">
      <c r="A11" s="380"/>
      <c r="B11" s="384"/>
      <c r="C11" s="384"/>
    </row>
    <row r="12" spans="1:3" ht="12.75">
      <c r="A12" s="380"/>
      <c r="B12" s="384"/>
      <c r="C12" s="384"/>
    </row>
    <row r="13" spans="1:3" ht="12.75">
      <c r="A13" s="380"/>
      <c r="B13" s="384"/>
      <c r="C13" s="384"/>
    </row>
    <row r="14" spans="1:3" ht="12.75">
      <c r="A14" s="380"/>
      <c r="B14" s="384"/>
      <c r="C14" s="384"/>
    </row>
    <row r="15" spans="1:3" ht="12.75">
      <c r="A15" s="380"/>
      <c r="B15" s="384"/>
      <c r="C15" s="384"/>
    </row>
    <row r="16" spans="1:3" ht="12.75">
      <c r="A16" s="380"/>
      <c r="B16" s="384"/>
      <c r="C16" s="384"/>
    </row>
    <row r="17" spans="1:3" ht="12.75">
      <c r="A17" s="380"/>
      <c r="B17" s="384"/>
      <c r="C17" s="384"/>
    </row>
    <row r="18" spans="1:3" ht="12.75">
      <c r="A18" s="380"/>
      <c r="B18" s="384"/>
      <c r="C18" s="384"/>
    </row>
    <row r="19" spans="1:3" ht="12.75">
      <c r="A19" s="380"/>
      <c r="B19" s="384"/>
      <c r="C19" s="384"/>
    </row>
    <row r="20" spans="1:3" ht="12.75">
      <c r="A20" s="380"/>
      <c r="B20" s="384"/>
      <c r="C20" s="384"/>
    </row>
    <row r="21" spans="1:3" ht="12.75">
      <c r="A21" s="380"/>
      <c r="B21" s="384"/>
      <c r="C21" s="384"/>
    </row>
    <row r="22" spans="1:3" ht="12.75">
      <c r="A22" s="380"/>
      <c r="B22" s="384"/>
      <c r="C22" s="384"/>
    </row>
    <row r="23" spans="1:3" ht="12.75">
      <c r="A23" s="380"/>
      <c r="B23" s="384"/>
      <c r="C23" s="384"/>
    </row>
    <row r="24" spans="1:3" ht="12.75">
      <c r="A24" s="380"/>
      <c r="B24" s="384"/>
      <c r="C24" s="384"/>
    </row>
    <row r="25" spans="1:3" ht="12.75">
      <c r="A25" s="380"/>
      <c r="B25" s="384"/>
      <c r="C25" s="384"/>
    </row>
    <row r="26" spans="1:3" ht="12.75">
      <c r="A26" s="380"/>
      <c r="B26" s="384"/>
      <c r="C26" s="384"/>
    </row>
    <row r="27" spans="1:3" ht="12.75">
      <c r="A27" s="380"/>
      <c r="B27" s="384"/>
      <c r="C27" s="384"/>
    </row>
    <row r="28" spans="1:3" s="379" customFormat="1" ht="12.75">
      <c r="A28" s="385" t="s">
        <v>172</v>
      </c>
      <c r="B28" s="386">
        <f>SUM(B6:B27)</f>
        <v>0</v>
      </c>
      <c r="C28" s="386">
        <f>SUM(C6:C27)</f>
        <v>0</v>
      </c>
    </row>
    <row r="34" ht="12.75">
      <c r="A34" s="379" t="s">
        <v>302</v>
      </c>
    </row>
    <row r="35" ht="12.75">
      <c r="A35" t="s">
        <v>303</v>
      </c>
    </row>
    <row r="36" ht="12.75">
      <c r="A36" t="s">
        <v>304</v>
      </c>
    </row>
  </sheetData>
  <printOptions/>
  <pageMargins left="0.75" right="0.75" top="0.47" bottom="0.44" header="0.18" footer="0.17"/>
  <pageSetup horizontalDpi="600" verticalDpi="600" orientation="landscape" paperSize="9" r:id="rId1"/>
  <headerFooter alignWithMargins="0">
    <oddFooter>&amp;C&amp;11Stránka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A17" sqref="A31:K50"/>
    </sheetView>
  </sheetViews>
  <sheetFormatPr defaultColWidth="9.140625" defaultRowHeight="12.75"/>
  <cols>
    <col min="1" max="9" width="9.140625" style="356" customWidth="1"/>
    <col min="10" max="10" width="6.00390625" style="356" customWidth="1"/>
    <col min="11" max="16384" width="9.140625" style="356" customWidth="1"/>
  </cols>
  <sheetData>
    <row r="1" ht="15.75">
      <c r="A1" s="355" t="str">
        <f>FP_2010!B2</f>
        <v>název</v>
      </c>
    </row>
    <row r="4" ht="12.75">
      <c r="A4" s="356" t="s">
        <v>231</v>
      </c>
    </row>
    <row r="5" spans="1:11" ht="12.75" customHeight="1">
      <c r="A5" s="496"/>
      <c r="B5" s="497"/>
      <c r="C5" s="497"/>
      <c r="D5" s="497"/>
      <c r="E5" s="497"/>
      <c r="F5" s="497"/>
      <c r="G5" s="497"/>
      <c r="H5" s="497"/>
      <c r="I5" s="497"/>
      <c r="J5" s="497"/>
      <c r="K5" s="498"/>
    </row>
    <row r="6" spans="1:11" ht="12.75">
      <c r="A6" s="499"/>
      <c r="B6" s="500"/>
      <c r="C6" s="500"/>
      <c r="D6" s="500"/>
      <c r="E6" s="500"/>
      <c r="F6" s="500"/>
      <c r="G6" s="500"/>
      <c r="H6" s="500"/>
      <c r="I6" s="500"/>
      <c r="J6" s="500"/>
      <c r="K6" s="501"/>
    </row>
    <row r="7" spans="1:11" ht="12.75">
      <c r="A7" s="502"/>
      <c r="B7" s="503"/>
      <c r="C7" s="503"/>
      <c r="D7" s="503"/>
      <c r="E7" s="503"/>
      <c r="F7" s="503"/>
      <c r="G7" s="503"/>
      <c r="H7" s="503"/>
      <c r="I7" s="503"/>
      <c r="J7" s="503"/>
      <c r="K7" s="504"/>
    </row>
    <row r="8" spans="1:9" ht="12.75">
      <c r="A8" s="357"/>
      <c r="B8" s="357"/>
      <c r="C8" s="357"/>
      <c r="D8" s="357"/>
      <c r="E8" s="357"/>
      <c r="F8" s="357"/>
      <c r="G8" s="357"/>
      <c r="H8" s="357"/>
      <c r="I8" s="357"/>
    </row>
    <row r="9" spans="1:10" ht="12.75" customHeight="1">
      <c r="A9" s="507" t="s">
        <v>232</v>
      </c>
      <c r="B9" s="507"/>
      <c r="C9" s="507"/>
      <c r="D9" s="507"/>
      <c r="E9" s="507"/>
      <c r="F9" s="507" t="s">
        <v>233</v>
      </c>
      <c r="G9" s="507"/>
      <c r="H9" s="507"/>
      <c r="I9" s="507"/>
      <c r="J9" s="507"/>
    </row>
    <row r="10" spans="1:11" ht="12.75" customHeight="1">
      <c r="A10" s="508"/>
      <c r="B10" s="508"/>
      <c r="C10" s="508"/>
      <c r="D10" s="508"/>
      <c r="E10" s="509"/>
      <c r="F10" s="505"/>
      <c r="G10" s="505"/>
      <c r="H10" s="505"/>
      <c r="I10" s="505"/>
      <c r="J10" s="505"/>
      <c r="K10" s="505"/>
    </row>
    <row r="11" spans="1:11" ht="12.75">
      <c r="A11" s="508"/>
      <c r="B11" s="508"/>
      <c r="C11" s="508"/>
      <c r="D11" s="508"/>
      <c r="E11" s="509"/>
      <c r="F11" s="505"/>
      <c r="G11" s="505"/>
      <c r="H11" s="505"/>
      <c r="I11" s="505"/>
      <c r="J11" s="505"/>
      <c r="K11" s="505"/>
    </row>
    <row r="12" spans="1:11" ht="12.75">
      <c r="A12" s="508"/>
      <c r="B12" s="508"/>
      <c r="C12" s="508"/>
      <c r="D12" s="508"/>
      <c r="E12" s="509"/>
      <c r="F12" s="505"/>
      <c r="G12" s="505"/>
      <c r="H12" s="505"/>
      <c r="I12" s="505"/>
      <c r="J12" s="505"/>
      <c r="K12" s="505"/>
    </row>
    <row r="13" spans="1:11" ht="12.75">
      <c r="A13" s="508"/>
      <c r="B13" s="508"/>
      <c r="C13" s="508"/>
      <c r="D13" s="508"/>
      <c r="E13" s="509"/>
      <c r="F13" s="505"/>
      <c r="G13" s="505"/>
      <c r="H13" s="505"/>
      <c r="I13" s="505"/>
      <c r="J13" s="505"/>
      <c r="K13" s="505"/>
    </row>
    <row r="14" spans="1:11" ht="12.75">
      <c r="A14" s="508"/>
      <c r="B14" s="508"/>
      <c r="C14" s="508"/>
      <c r="D14" s="508"/>
      <c r="E14" s="509"/>
      <c r="F14" s="505"/>
      <c r="G14" s="505"/>
      <c r="H14" s="505"/>
      <c r="I14" s="505"/>
      <c r="J14" s="505"/>
      <c r="K14" s="505"/>
    </row>
    <row r="15" spans="1:9" ht="12.75">
      <c r="A15" s="357"/>
      <c r="B15" s="357"/>
      <c r="C15" s="357"/>
      <c r="D15" s="357"/>
      <c r="E15" s="357"/>
      <c r="F15" s="357"/>
      <c r="G15" s="357"/>
      <c r="H15" s="357"/>
      <c r="I15" s="357"/>
    </row>
    <row r="16" ht="12.75">
      <c r="A16" s="356" t="s">
        <v>234</v>
      </c>
    </row>
    <row r="17" spans="1:11" ht="12.75" customHeight="1">
      <c r="A17" s="506"/>
      <c r="B17" s="506"/>
      <c r="C17" s="506"/>
      <c r="D17" s="506"/>
      <c r="E17" s="506"/>
      <c r="F17" s="506"/>
      <c r="G17" s="506"/>
      <c r="H17" s="506"/>
      <c r="I17" s="506"/>
      <c r="J17" s="506"/>
      <c r="K17" s="506"/>
    </row>
    <row r="18" spans="1:11" ht="12.75">
      <c r="A18" s="506"/>
      <c r="B18" s="506"/>
      <c r="C18" s="506"/>
      <c r="D18" s="506"/>
      <c r="E18" s="506"/>
      <c r="F18" s="506"/>
      <c r="G18" s="506"/>
      <c r="H18" s="506"/>
      <c r="I18" s="506"/>
      <c r="J18" s="506"/>
      <c r="K18" s="506"/>
    </row>
    <row r="19" spans="1:11" ht="12.75">
      <c r="A19" s="506"/>
      <c r="B19" s="506"/>
      <c r="C19" s="506"/>
      <c r="D19" s="506"/>
      <c r="E19" s="506"/>
      <c r="F19" s="506"/>
      <c r="G19" s="506"/>
      <c r="H19" s="506"/>
      <c r="I19" s="506"/>
      <c r="J19" s="506"/>
      <c r="K19" s="506"/>
    </row>
    <row r="20" spans="1:11" ht="12.75">
      <c r="A20" s="506"/>
      <c r="B20" s="506"/>
      <c r="C20" s="506"/>
      <c r="D20" s="506"/>
      <c r="E20" s="506"/>
      <c r="F20" s="506"/>
      <c r="G20" s="506"/>
      <c r="H20" s="506"/>
      <c r="I20" s="506"/>
      <c r="J20" s="506"/>
      <c r="K20" s="506"/>
    </row>
    <row r="21" spans="1:11" ht="12.75">
      <c r="A21" s="506"/>
      <c r="B21" s="506"/>
      <c r="C21" s="506"/>
      <c r="D21" s="506"/>
      <c r="E21" s="506"/>
      <c r="F21" s="506"/>
      <c r="G21" s="506"/>
      <c r="H21" s="506"/>
      <c r="I21" s="506"/>
      <c r="J21" s="506"/>
      <c r="K21" s="506"/>
    </row>
    <row r="22" spans="1:11" ht="12.75">
      <c r="A22" s="506"/>
      <c r="B22" s="506"/>
      <c r="C22" s="506"/>
      <c r="D22" s="506"/>
      <c r="E22" s="506"/>
      <c r="F22" s="506"/>
      <c r="G22" s="506"/>
      <c r="H22" s="506"/>
      <c r="I22" s="506"/>
      <c r="J22" s="506"/>
      <c r="K22" s="506"/>
    </row>
    <row r="23" spans="1:11" ht="12.75">
      <c r="A23" s="506"/>
      <c r="B23" s="506"/>
      <c r="C23" s="506"/>
      <c r="D23" s="506"/>
      <c r="E23" s="506"/>
      <c r="F23" s="506"/>
      <c r="G23" s="506"/>
      <c r="H23" s="506"/>
      <c r="I23" s="506"/>
      <c r="J23" s="506"/>
      <c r="K23" s="506"/>
    </row>
    <row r="24" spans="1:11" ht="12.75">
      <c r="A24" s="506"/>
      <c r="B24" s="506"/>
      <c r="C24" s="506"/>
      <c r="D24" s="506"/>
      <c r="E24" s="506"/>
      <c r="F24" s="506"/>
      <c r="G24" s="506"/>
      <c r="H24" s="506"/>
      <c r="I24" s="506"/>
      <c r="J24" s="506"/>
      <c r="K24" s="506"/>
    </row>
    <row r="25" spans="1:11" ht="12.75">
      <c r="A25" s="506"/>
      <c r="B25" s="506"/>
      <c r="C25" s="506"/>
      <c r="D25" s="506"/>
      <c r="E25" s="506"/>
      <c r="F25" s="506"/>
      <c r="G25" s="506"/>
      <c r="H25" s="506"/>
      <c r="I25" s="506"/>
      <c r="J25" s="506"/>
      <c r="K25" s="506"/>
    </row>
    <row r="26" spans="1:11" ht="12.75">
      <c r="A26" s="506"/>
      <c r="B26" s="506"/>
      <c r="C26" s="506"/>
      <c r="D26" s="506"/>
      <c r="E26" s="506"/>
      <c r="F26" s="506"/>
      <c r="G26" s="506"/>
      <c r="H26" s="506"/>
      <c r="I26" s="506"/>
      <c r="J26" s="506"/>
      <c r="K26" s="506"/>
    </row>
    <row r="27" spans="1:11" ht="12.75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</row>
    <row r="28" spans="1:11" ht="12.75">
      <c r="A28" s="506"/>
      <c r="B28" s="506"/>
      <c r="C28" s="506"/>
      <c r="D28" s="506"/>
      <c r="E28" s="506"/>
      <c r="F28" s="506"/>
      <c r="G28" s="506"/>
      <c r="H28" s="506"/>
      <c r="I28" s="506"/>
      <c r="J28" s="506"/>
      <c r="K28" s="506"/>
    </row>
    <row r="30" ht="12.75">
      <c r="A30" s="356" t="s">
        <v>235</v>
      </c>
    </row>
    <row r="31" spans="1:11" ht="12.75" customHeight="1">
      <c r="A31" s="506"/>
      <c r="B31" s="506"/>
      <c r="C31" s="506"/>
      <c r="D31" s="506"/>
      <c r="E31" s="506"/>
      <c r="F31" s="506"/>
      <c r="G31" s="506"/>
      <c r="H31" s="506"/>
      <c r="I31" s="506"/>
      <c r="J31" s="506"/>
      <c r="K31" s="506"/>
    </row>
    <row r="32" spans="1:11" ht="12.75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</row>
    <row r="33" spans="1:11" ht="12.75">
      <c r="A33" s="506"/>
      <c r="B33" s="506"/>
      <c r="C33" s="506"/>
      <c r="D33" s="506"/>
      <c r="E33" s="506"/>
      <c r="F33" s="506"/>
      <c r="G33" s="506"/>
      <c r="H33" s="506"/>
      <c r="I33" s="506"/>
      <c r="J33" s="506"/>
      <c r="K33" s="506"/>
    </row>
    <row r="34" spans="1:11" ht="12.75">
      <c r="A34" s="506"/>
      <c r="B34" s="506"/>
      <c r="C34" s="506"/>
      <c r="D34" s="506"/>
      <c r="E34" s="506"/>
      <c r="F34" s="506"/>
      <c r="G34" s="506"/>
      <c r="H34" s="506"/>
      <c r="I34" s="506"/>
      <c r="J34" s="506"/>
      <c r="K34" s="506"/>
    </row>
    <row r="35" spans="1:11" ht="12.75">
      <c r="A35" s="506"/>
      <c r="B35" s="506"/>
      <c r="C35" s="506"/>
      <c r="D35" s="506"/>
      <c r="E35" s="506"/>
      <c r="F35" s="506"/>
      <c r="G35" s="506"/>
      <c r="H35" s="506"/>
      <c r="I35" s="506"/>
      <c r="J35" s="506"/>
      <c r="K35" s="506"/>
    </row>
    <row r="36" spans="1:11" ht="12.75">
      <c r="A36" s="506"/>
      <c r="B36" s="506"/>
      <c r="C36" s="506"/>
      <c r="D36" s="506"/>
      <c r="E36" s="506"/>
      <c r="F36" s="506"/>
      <c r="G36" s="506"/>
      <c r="H36" s="506"/>
      <c r="I36" s="506"/>
      <c r="J36" s="506"/>
      <c r="K36" s="506"/>
    </row>
    <row r="37" spans="1:11" ht="12.75">
      <c r="A37" s="506"/>
      <c r="B37" s="506"/>
      <c r="C37" s="506"/>
      <c r="D37" s="506"/>
      <c r="E37" s="506"/>
      <c r="F37" s="506"/>
      <c r="G37" s="506"/>
      <c r="H37" s="506"/>
      <c r="I37" s="506"/>
      <c r="J37" s="506"/>
      <c r="K37" s="506"/>
    </row>
    <row r="38" spans="1:11" ht="12.75">
      <c r="A38" s="506"/>
      <c r="B38" s="506"/>
      <c r="C38" s="506"/>
      <c r="D38" s="506"/>
      <c r="E38" s="506"/>
      <c r="F38" s="506"/>
      <c r="G38" s="506"/>
      <c r="H38" s="506"/>
      <c r="I38" s="506"/>
      <c r="J38" s="506"/>
      <c r="K38" s="506"/>
    </row>
    <row r="39" spans="1:11" ht="12.75">
      <c r="A39" s="506"/>
      <c r="B39" s="506"/>
      <c r="C39" s="506"/>
      <c r="D39" s="506"/>
      <c r="E39" s="506"/>
      <c r="F39" s="506"/>
      <c r="G39" s="506"/>
      <c r="H39" s="506"/>
      <c r="I39" s="506"/>
      <c r="J39" s="506"/>
      <c r="K39" s="506"/>
    </row>
    <row r="40" spans="1:11" ht="12.75">
      <c r="A40" s="506"/>
      <c r="B40" s="506"/>
      <c r="C40" s="506"/>
      <c r="D40" s="506"/>
      <c r="E40" s="506"/>
      <c r="F40" s="506"/>
      <c r="G40" s="506"/>
      <c r="H40" s="506"/>
      <c r="I40" s="506"/>
      <c r="J40" s="506"/>
      <c r="K40" s="506"/>
    </row>
    <row r="41" spans="1:11" ht="12.75">
      <c r="A41" s="506"/>
      <c r="B41" s="506"/>
      <c r="C41" s="506"/>
      <c r="D41" s="506"/>
      <c r="E41" s="506"/>
      <c r="F41" s="506"/>
      <c r="G41" s="506"/>
      <c r="H41" s="506"/>
      <c r="I41" s="506"/>
      <c r="J41" s="506"/>
      <c r="K41" s="506"/>
    </row>
    <row r="42" spans="1:11" ht="12.75">
      <c r="A42" s="506"/>
      <c r="B42" s="506"/>
      <c r="C42" s="506"/>
      <c r="D42" s="506"/>
      <c r="E42" s="506"/>
      <c r="F42" s="506"/>
      <c r="G42" s="506"/>
      <c r="H42" s="506"/>
      <c r="I42" s="506"/>
      <c r="J42" s="506"/>
      <c r="K42" s="506"/>
    </row>
    <row r="43" spans="1:11" ht="12.75">
      <c r="A43" s="506"/>
      <c r="B43" s="506"/>
      <c r="C43" s="506"/>
      <c r="D43" s="506"/>
      <c r="E43" s="506"/>
      <c r="F43" s="506"/>
      <c r="G43" s="506"/>
      <c r="H43" s="506"/>
      <c r="I43" s="506"/>
      <c r="J43" s="506"/>
      <c r="K43" s="506"/>
    </row>
    <row r="44" spans="1:11" ht="12.75">
      <c r="A44" s="506"/>
      <c r="B44" s="506"/>
      <c r="C44" s="506"/>
      <c r="D44" s="506"/>
      <c r="E44" s="506"/>
      <c r="F44" s="506"/>
      <c r="G44" s="506"/>
      <c r="H44" s="506"/>
      <c r="I44" s="506"/>
      <c r="J44" s="506"/>
      <c r="K44" s="506"/>
    </row>
    <row r="45" spans="1:11" ht="12.75">
      <c r="A45" s="506"/>
      <c r="B45" s="506"/>
      <c r="C45" s="506"/>
      <c r="D45" s="506"/>
      <c r="E45" s="506"/>
      <c r="F45" s="506"/>
      <c r="G45" s="506"/>
      <c r="H45" s="506"/>
      <c r="I45" s="506"/>
      <c r="J45" s="506"/>
      <c r="K45" s="506"/>
    </row>
    <row r="46" spans="1:11" ht="12.75">
      <c r="A46" s="506"/>
      <c r="B46" s="506"/>
      <c r="C46" s="506"/>
      <c r="D46" s="506"/>
      <c r="E46" s="506"/>
      <c r="F46" s="506"/>
      <c r="G46" s="506"/>
      <c r="H46" s="506"/>
      <c r="I46" s="506"/>
      <c r="J46" s="506"/>
      <c r="K46" s="506"/>
    </row>
    <row r="47" spans="1:11" ht="12.75">
      <c r="A47" s="506"/>
      <c r="B47" s="506"/>
      <c r="C47" s="506"/>
      <c r="D47" s="506"/>
      <c r="E47" s="506"/>
      <c r="F47" s="506"/>
      <c r="G47" s="506"/>
      <c r="H47" s="506"/>
      <c r="I47" s="506"/>
      <c r="J47" s="506"/>
      <c r="K47" s="506"/>
    </row>
    <row r="48" spans="1:11" ht="12.75">
      <c r="A48" s="506"/>
      <c r="B48" s="506"/>
      <c r="C48" s="506"/>
      <c r="D48" s="506"/>
      <c r="E48" s="506"/>
      <c r="F48" s="506"/>
      <c r="G48" s="506"/>
      <c r="H48" s="506"/>
      <c r="I48" s="506"/>
      <c r="J48" s="506"/>
      <c r="K48" s="506"/>
    </row>
    <row r="49" spans="1:11" ht="12.75">
      <c r="A49" s="506"/>
      <c r="B49" s="506"/>
      <c r="C49" s="506"/>
      <c r="D49" s="506"/>
      <c r="E49" s="506"/>
      <c r="F49" s="506"/>
      <c r="G49" s="506"/>
      <c r="H49" s="506"/>
      <c r="I49" s="506"/>
      <c r="J49" s="506"/>
      <c r="K49" s="506"/>
    </row>
    <row r="50" spans="1:11" ht="12.75">
      <c r="A50" s="506"/>
      <c r="B50" s="506"/>
      <c r="C50" s="506"/>
      <c r="D50" s="506"/>
      <c r="E50" s="506"/>
      <c r="F50" s="506"/>
      <c r="G50" s="506"/>
      <c r="H50" s="506"/>
      <c r="I50" s="506"/>
      <c r="J50" s="506"/>
      <c r="K50" s="506"/>
    </row>
    <row r="52" ht="12.75">
      <c r="A52" s="358" t="s">
        <v>236</v>
      </c>
    </row>
    <row r="53" ht="12.75">
      <c r="A53" s="358" t="s">
        <v>237</v>
      </c>
    </row>
  </sheetData>
  <mergeCells count="7">
    <mergeCell ref="A5:K7"/>
    <mergeCell ref="F10:K14"/>
    <mergeCell ref="A17:K28"/>
    <mergeCell ref="A31:K50"/>
    <mergeCell ref="A9:E9"/>
    <mergeCell ref="F9:J9"/>
    <mergeCell ref="A10:E14"/>
  </mergeCells>
  <printOptions/>
  <pageMargins left="0.19" right="0.17" top="0.52" bottom="0.44" header="0.27" footer="0.23"/>
  <pageSetup firstPageNumber="1" useFirstPageNumber="1" horizontalDpi="300" verticalDpi="300" orientation="portrait" paperSize="9" r:id="rId1"/>
  <headerFooter alignWithMargins="0"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2010-10-27T15:49:32Z</cp:lastPrinted>
  <dcterms:created xsi:type="dcterms:W3CDTF">2010-01-15T08:41:01Z</dcterms:created>
  <dcterms:modified xsi:type="dcterms:W3CDTF">2010-10-27T15:50:08Z</dcterms:modified>
  <cp:category/>
  <cp:version/>
  <cp:contentType/>
  <cp:contentStatus/>
</cp:coreProperties>
</file>