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5250" activeTab="0"/>
  </bookViews>
  <sheets>
    <sheet name="Struktura oborů 1. roč.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<sst xmlns="http://schemas.openxmlformats.org/spreadsheetml/2006/main" count="63" uniqueCount="33">
  <si>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učební obory 3 leté (včetně speciálních)</t>
  </si>
  <si>
    <t>studijní obory 4 leté</t>
  </si>
  <si>
    <t>celkem učební i studijní obory</t>
  </si>
  <si>
    <t>podíl k počtu žáků v ročníku</t>
  </si>
  <si>
    <t>podíl k počtu zájemců o odborné obory</t>
  </si>
  <si>
    <t>počet žáků v ročníku</t>
  </si>
  <si>
    <t>celkem zájemců o odborné obory</t>
  </si>
  <si>
    <t>z toho technické</t>
  </si>
  <si>
    <t>z toho</t>
  </si>
  <si>
    <t>strojírenské</t>
  </si>
  <si>
    <t>elektro</t>
  </si>
  <si>
    <t>automobilní, autoopravárenské</t>
  </si>
  <si>
    <t>stavební</t>
  </si>
  <si>
    <t>dřevo</t>
  </si>
  <si>
    <t>umělecká řemesla (sklo, keramika)</t>
  </si>
  <si>
    <t>z toho služby</t>
  </si>
  <si>
    <t>gastronomie a turizmus</t>
  </si>
  <si>
    <t>doprava</t>
  </si>
  <si>
    <t>osobní</t>
  </si>
  <si>
    <t xml:space="preserve">zdravotní péče </t>
  </si>
  <si>
    <t>sociální péče</t>
  </si>
  <si>
    <t>z toho obchod, ekonomika</t>
  </si>
  <si>
    <t>z toho správní činnosti</t>
  </si>
  <si>
    <t>z toho umění</t>
  </si>
  <si>
    <t>z toho zemědělství, lesnictví a ekologie</t>
  </si>
  <si>
    <t>zemědělství</t>
  </si>
  <si>
    <t>lesnictví</t>
  </si>
  <si>
    <t>ekologie</t>
  </si>
  <si>
    <t>Počet žáků v 1.ročnících ve skupinách oborů v kraji Vysočina v přijímacím řízení v r. 2008/09</t>
  </si>
  <si>
    <t>Počet žáků v 1.ročnících ve skupinách oborů v kraji Vysočina v přijímacím řízení v r. 2009/10</t>
  </si>
  <si>
    <t>Příloha 4. Oborová struktura středních škol</t>
  </si>
  <si>
    <t>počet stran: 1</t>
  </si>
  <si>
    <t>RK-28-2010-63, př. 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</si>
</sst>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</numFmts>
  <fonts count="8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/>
    </xf>
    <xf numFmtId="165" fontId="6" fillId="0" borderId="4" xfId="20" applyNumberFormat="1" applyFont="1" applyFill="1" applyBorder="1" applyAlignment="1">
      <alignment/>
    </xf>
    <xf numFmtId="165" fontId="6" fillId="0" borderId="5" xfId="2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65" fontId="6" fillId="0" borderId="9" xfId="20" applyNumberFormat="1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2" borderId="10" xfId="0" applyFont="1" applyFill="1" applyBorder="1" applyAlignment="1">
      <alignment/>
    </xf>
    <xf numFmtId="3" fontId="0" fillId="2" borderId="11" xfId="0" applyNumberFormat="1" applyFont="1" applyFill="1" applyBorder="1" applyAlignment="1">
      <alignment vertical="top" wrapText="1"/>
    </xf>
    <xf numFmtId="3" fontId="0" fillId="2" borderId="12" xfId="0" applyNumberFormat="1" applyFont="1" applyFill="1" applyBorder="1" applyAlignment="1">
      <alignment vertical="top" wrapText="1"/>
    </xf>
    <xf numFmtId="3" fontId="0" fillId="2" borderId="13" xfId="0" applyNumberFormat="1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0" fillId="2" borderId="13" xfId="0" applyFont="1" applyFill="1" applyBorder="1" applyAlignment="1">
      <alignment vertical="top" wrapText="1"/>
    </xf>
    <xf numFmtId="3" fontId="6" fillId="0" borderId="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165" fontId="6" fillId="0" borderId="19" xfId="2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165" fontId="5" fillId="0" borderId="22" xfId="20" applyNumberFormat="1" applyFont="1" applyFill="1" applyBorder="1" applyAlignment="1">
      <alignment/>
    </xf>
    <xf numFmtId="165" fontId="5" fillId="0" borderId="24" xfId="2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165" fontId="6" fillId="0" borderId="26" xfId="20" applyNumberFormat="1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165" fontId="6" fillId="0" borderId="30" xfId="20" applyNumberFormat="1" applyFont="1" applyBorder="1" applyAlignment="1">
      <alignment/>
    </xf>
    <xf numFmtId="0" fontId="6" fillId="2" borderId="32" xfId="0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65" fontId="5" fillId="0" borderId="22" xfId="20" applyNumberFormat="1" applyFont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165" fontId="6" fillId="0" borderId="28" xfId="20" applyNumberFormat="1" applyFont="1" applyBorder="1" applyAlignment="1">
      <alignment/>
    </xf>
    <xf numFmtId="0" fontId="6" fillId="2" borderId="16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65" fontId="5" fillId="0" borderId="11" xfId="20" applyNumberFormat="1" applyFont="1" applyBorder="1" applyAlignment="1">
      <alignment/>
    </xf>
    <xf numFmtId="165" fontId="5" fillId="0" borderId="13" xfId="2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7.375" style="2" customWidth="1"/>
    <col min="2" max="2" width="29.375" style="2" customWidth="1"/>
    <col min="3" max="3" width="11.125" style="2" customWidth="1"/>
    <col min="4" max="4" width="8.625" style="2" customWidth="1"/>
    <col min="5" max="5" width="8.00390625" style="2" customWidth="1"/>
    <col min="6" max="6" width="8.125" style="2" customWidth="1"/>
    <col min="7" max="7" width="13.25390625" style="2" customWidth="1"/>
  </cols>
  <sheetData>
    <row r="1" spans="1:7" s="1" customFormat="1" ht="15">
      <c r="A1" s="76" t="s">
        <v>30</v>
      </c>
      <c r="B1" s="2"/>
      <c r="C1" s="2"/>
      <c r="D1" s="2"/>
      <c r="E1" s="2"/>
      <c r="F1" s="2"/>
      <c r="G1" s="77" t="s">
        <v>32</v>
      </c>
    </row>
    <row r="2" spans="1:7" s="1" customFormat="1" ht="15">
      <c r="A2" s="76"/>
      <c r="B2" s="2"/>
      <c r="C2" s="2"/>
      <c r="D2" s="2"/>
      <c r="E2" s="2"/>
      <c r="F2" s="2"/>
      <c r="G2" s="77" t="s">
        <v>31</v>
      </c>
    </row>
    <row r="3" spans="1:7" s="1" customFormat="1" ht="15" thickBot="1">
      <c r="A3" s="16" t="s">
        <v>28</v>
      </c>
      <c r="B3" s="17"/>
      <c r="C3" s="18"/>
      <c r="D3" s="18"/>
      <c r="E3" s="18"/>
      <c r="F3" s="19"/>
      <c r="G3" s="20"/>
    </row>
    <row r="4" spans="1:7" s="1" customFormat="1" ht="51.75" thickBot="1">
      <c r="A4" s="3"/>
      <c r="B4" s="21"/>
      <c r="C4" s="22" t="s">
        <v>0</v>
      </c>
      <c r="D4" s="23" t="s">
        <v>1</v>
      </c>
      <c r="E4" s="24" t="s">
        <v>2</v>
      </c>
      <c r="F4" s="25" t="s">
        <v>3</v>
      </c>
      <c r="G4" s="26" t="s">
        <v>4</v>
      </c>
    </row>
    <row r="5" spans="1:7" s="1" customFormat="1" ht="15" thickBot="1">
      <c r="A5" s="4" t="s">
        <v>5</v>
      </c>
      <c r="B5" s="4"/>
      <c r="C5" s="27"/>
      <c r="D5" s="28"/>
      <c r="E5" s="28"/>
      <c r="F5" s="29">
        <v>6665</v>
      </c>
      <c r="G5" s="30"/>
    </row>
    <row r="6" spans="1:7" s="1" customFormat="1" ht="15" thickBot="1">
      <c r="A6" s="3" t="s">
        <v>6</v>
      </c>
      <c r="B6" s="3"/>
      <c r="C6" s="31">
        <f>C7+C14+C20+C21+C22+C23</f>
        <v>2129</v>
      </c>
      <c r="D6" s="32">
        <f>D7+D14+D20+D21+D22+D23</f>
        <v>3021</v>
      </c>
      <c r="E6" s="33">
        <f aca="true" t="shared" si="0" ref="E6:E26">C6+D6</f>
        <v>5150</v>
      </c>
      <c r="F6" s="34">
        <f>E6/F5</f>
        <v>0.7726931732933233</v>
      </c>
      <c r="G6" s="35"/>
    </row>
    <row r="7" spans="1:7" s="1" customFormat="1" ht="14.25">
      <c r="A7" s="36" t="s">
        <v>7</v>
      </c>
      <c r="B7" s="37"/>
      <c r="C7" s="38">
        <f>C8+C9+C10+C11+C12+C13</f>
        <v>1154</v>
      </c>
      <c r="D7" s="39">
        <f>D8+D9+D10+D11+D12+D13</f>
        <v>1086</v>
      </c>
      <c r="E7" s="40">
        <f t="shared" si="0"/>
        <v>2240</v>
      </c>
      <c r="F7" s="41">
        <f>E7/F5</f>
        <v>0.3360840210052513</v>
      </c>
      <c r="G7" s="42">
        <f>E7/E6</f>
        <v>0.4349514563106796</v>
      </c>
    </row>
    <row r="8" spans="1:7" s="1" customFormat="1" ht="14.25">
      <c r="A8" s="6" t="s">
        <v>8</v>
      </c>
      <c r="B8" s="43" t="s">
        <v>9</v>
      </c>
      <c r="C8" s="44">
        <v>379</v>
      </c>
      <c r="D8" s="45">
        <v>485</v>
      </c>
      <c r="E8" s="46">
        <f t="shared" si="0"/>
        <v>864</v>
      </c>
      <c r="F8" s="47">
        <f>E8/F5</f>
        <v>0.1296324081020255</v>
      </c>
      <c r="G8" s="7">
        <f>E8/E6</f>
        <v>0.16776699029126213</v>
      </c>
    </row>
    <row r="9" spans="1:7" s="1" customFormat="1" ht="14.25">
      <c r="A9" s="6"/>
      <c r="B9" s="48" t="s">
        <v>10</v>
      </c>
      <c r="C9" s="44">
        <v>103</v>
      </c>
      <c r="D9" s="45">
        <v>239</v>
      </c>
      <c r="E9" s="46">
        <f t="shared" si="0"/>
        <v>342</v>
      </c>
      <c r="F9" s="47">
        <f>E9/F5</f>
        <v>0.05131282820705176</v>
      </c>
      <c r="G9" s="7">
        <f>E9/E6</f>
        <v>0.06640776699029126</v>
      </c>
    </row>
    <row r="10" spans="1:7" s="1" customFormat="1" ht="14.25">
      <c r="A10" s="6"/>
      <c r="B10" s="48" t="s">
        <v>11</v>
      </c>
      <c r="C10" s="44">
        <v>278</v>
      </c>
      <c r="D10" s="45">
        <v>86</v>
      </c>
      <c r="E10" s="46">
        <f t="shared" si="0"/>
        <v>364</v>
      </c>
      <c r="F10" s="47">
        <f>E10/F5</f>
        <v>0.054613653413353336</v>
      </c>
      <c r="G10" s="7">
        <f>E10/E6</f>
        <v>0.07067961165048543</v>
      </c>
    </row>
    <row r="11" spans="1:7" s="1" customFormat="1" ht="14.25">
      <c r="A11" s="6"/>
      <c r="B11" s="48" t="s">
        <v>12</v>
      </c>
      <c r="C11" s="44">
        <v>197</v>
      </c>
      <c r="D11" s="45">
        <v>219</v>
      </c>
      <c r="E11" s="46">
        <f t="shared" si="0"/>
        <v>416</v>
      </c>
      <c r="F11" s="47">
        <f>E11/F5</f>
        <v>0.062415603900975246</v>
      </c>
      <c r="G11" s="7">
        <f>E11/E6</f>
        <v>0.08077669902912621</v>
      </c>
    </row>
    <row r="12" spans="1:7" s="1" customFormat="1" ht="14.25">
      <c r="A12" s="6"/>
      <c r="B12" s="49" t="s">
        <v>13</v>
      </c>
      <c r="C12" s="50">
        <v>191</v>
      </c>
      <c r="D12" s="51">
        <v>25</v>
      </c>
      <c r="E12" s="52">
        <f t="shared" si="0"/>
        <v>216</v>
      </c>
      <c r="F12" s="47">
        <f>E12/F5</f>
        <v>0.032408102025506376</v>
      </c>
      <c r="G12" s="7">
        <f>E12/E6</f>
        <v>0.04194174757281553</v>
      </c>
    </row>
    <row r="13" spans="1:7" s="1" customFormat="1" ht="15" thickBot="1">
      <c r="A13" s="53"/>
      <c r="B13" s="54" t="s">
        <v>14</v>
      </c>
      <c r="C13" s="55">
        <v>6</v>
      </c>
      <c r="D13" s="56">
        <v>32</v>
      </c>
      <c r="E13" s="57">
        <f t="shared" si="0"/>
        <v>38</v>
      </c>
      <c r="F13" s="58">
        <f>E13/F5</f>
        <v>0.0057014253563390845</v>
      </c>
      <c r="G13" s="15">
        <f>E13/E6</f>
        <v>0.007378640776699029</v>
      </c>
    </row>
    <row r="14" spans="1:7" s="1" customFormat="1" ht="14.25">
      <c r="A14" s="36" t="s">
        <v>15</v>
      </c>
      <c r="B14" s="59"/>
      <c r="C14" s="60">
        <f>C15+C16+C17+C18+C19</f>
        <v>807</v>
      </c>
      <c r="D14" s="61">
        <f>D15+D16+D17+D18+D19</f>
        <v>698</v>
      </c>
      <c r="E14" s="40">
        <f t="shared" si="0"/>
        <v>1505</v>
      </c>
      <c r="F14" s="62">
        <f>E14/F5</f>
        <v>0.22580645161290322</v>
      </c>
      <c r="G14" s="42">
        <f>E14/E6</f>
        <v>0.2922330097087379</v>
      </c>
    </row>
    <row r="15" spans="1:7" s="1" customFormat="1" ht="14.25">
      <c r="A15" s="10" t="s">
        <v>8</v>
      </c>
      <c r="B15" s="48" t="s">
        <v>16</v>
      </c>
      <c r="C15" s="63">
        <v>607</v>
      </c>
      <c r="D15" s="64">
        <v>323</v>
      </c>
      <c r="E15" s="46">
        <f t="shared" si="0"/>
        <v>930</v>
      </c>
      <c r="F15" s="47">
        <f>E15/F5</f>
        <v>0.13953488372093023</v>
      </c>
      <c r="G15" s="7">
        <f>E15/E6</f>
        <v>0.18058252427184465</v>
      </c>
    </row>
    <row r="16" spans="1:7" s="1" customFormat="1" ht="14.25">
      <c r="A16" s="5"/>
      <c r="B16" s="48" t="s">
        <v>17</v>
      </c>
      <c r="C16" s="63">
        <v>10</v>
      </c>
      <c r="D16" s="64">
        <v>0</v>
      </c>
      <c r="E16" s="46">
        <f t="shared" si="0"/>
        <v>10</v>
      </c>
      <c r="F16" s="47">
        <f>E16/F5</f>
        <v>0.0015003750937734434</v>
      </c>
      <c r="G16" s="7">
        <f>E16/E6</f>
        <v>0.001941747572815534</v>
      </c>
    </row>
    <row r="17" spans="1:7" s="1" customFormat="1" ht="14.25">
      <c r="A17" s="5"/>
      <c r="B17" s="49" t="s">
        <v>18</v>
      </c>
      <c r="C17" s="65">
        <v>179</v>
      </c>
      <c r="D17" s="66">
        <v>76</v>
      </c>
      <c r="E17" s="52">
        <f t="shared" si="0"/>
        <v>255</v>
      </c>
      <c r="F17" s="67">
        <f>E17/F5</f>
        <v>0.03825956489122281</v>
      </c>
      <c r="G17" s="8">
        <f>E17/E6</f>
        <v>0.04951456310679612</v>
      </c>
    </row>
    <row r="18" spans="1:7" s="1" customFormat="1" ht="14.25">
      <c r="A18" s="5"/>
      <c r="B18" s="12" t="s">
        <v>19</v>
      </c>
      <c r="C18" s="63">
        <v>0</v>
      </c>
      <c r="D18" s="64">
        <v>180</v>
      </c>
      <c r="E18" s="46">
        <f t="shared" si="0"/>
        <v>180</v>
      </c>
      <c r="F18" s="47">
        <f>E18/F5</f>
        <v>0.02700675168792198</v>
      </c>
      <c r="G18" s="7">
        <f>E18/E6</f>
        <v>0.03495145631067961</v>
      </c>
    </row>
    <row r="19" spans="1:7" s="1" customFormat="1" ht="15" thickBot="1">
      <c r="A19" s="11"/>
      <c r="B19" s="14" t="s">
        <v>20</v>
      </c>
      <c r="C19" s="55">
        <v>11</v>
      </c>
      <c r="D19" s="56">
        <v>119</v>
      </c>
      <c r="E19" s="57">
        <f t="shared" si="0"/>
        <v>130</v>
      </c>
      <c r="F19" s="58">
        <f>E19/F5</f>
        <v>0.019504876219054765</v>
      </c>
      <c r="G19" s="15">
        <f>E19/E6</f>
        <v>0.02524271844660194</v>
      </c>
    </row>
    <row r="20" spans="1:7" s="1" customFormat="1" ht="15" thickBot="1">
      <c r="A20" s="9" t="s">
        <v>21</v>
      </c>
      <c r="B20" s="68"/>
      <c r="C20" s="69">
        <v>69</v>
      </c>
      <c r="D20" s="70">
        <v>678</v>
      </c>
      <c r="E20" s="71">
        <f t="shared" si="0"/>
        <v>747</v>
      </c>
      <c r="F20" s="72">
        <f>E20/F5</f>
        <v>0.11207801950487623</v>
      </c>
      <c r="G20" s="73">
        <f>E20/E6</f>
        <v>0.14504854368932038</v>
      </c>
    </row>
    <row r="21" spans="1:7" s="1" customFormat="1" ht="15" thickBot="1">
      <c r="A21" s="9" t="s">
        <v>22</v>
      </c>
      <c r="B21" s="68"/>
      <c r="C21" s="74">
        <v>0</v>
      </c>
      <c r="D21" s="75">
        <v>190</v>
      </c>
      <c r="E21" s="71">
        <f t="shared" si="0"/>
        <v>190</v>
      </c>
      <c r="F21" s="72">
        <f>E21/F5</f>
        <v>0.028507126781695424</v>
      </c>
      <c r="G21" s="73">
        <f>E21/E6</f>
        <v>0.036893203883495145</v>
      </c>
    </row>
    <row r="22" spans="1:7" s="1" customFormat="1" ht="15" thickBot="1">
      <c r="A22" s="9" t="s">
        <v>23</v>
      </c>
      <c r="B22" s="68"/>
      <c r="C22" s="74">
        <v>0</v>
      </c>
      <c r="D22" s="75">
        <v>103</v>
      </c>
      <c r="E22" s="71">
        <f t="shared" si="0"/>
        <v>103</v>
      </c>
      <c r="F22" s="72">
        <f>E22/F5</f>
        <v>0.015453863465866467</v>
      </c>
      <c r="G22" s="73">
        <f>E22/E6</f>
        <v>0.02</v>
      </c>
    </row>
    <row r="23" spans="1:7" s="1" customFormat="1" ht="14.25">
      <c r="A23" s="36" t="s">
        <v>24</v>
      </c>
      <c r="B23" s="59"/>
      <c r="C23" s="60">
        <f>C24+C25+C26</f>
        <v>99</v>
      </c>
      <c r="D23" s="61">
        <f>D24+D25+D26</f>
        <v>266</v>
      </c>
      <c r="E23" s="40">
        <f t="shared" si="0"/>
        <v>365</v>
      </c>
      <c r="F23" s="62">
        <f>E23/F5</f>
        <v>0.05476369092273068</v>
      </c>
      <c r="G23" s="42">
        <f>E23/E6</f>
        <v>0.070873786407767</v>
      </c>
    </row>
    <row r="24" spans="1:7" s="1" customFormat="1" ht="14.25">
      <c r="A24" s="10"/>
      <c r="B24" s="12" t="s">
        <v>25</v>
      </c>
      <c r="C24" s="63">
        <v>75</v>
      </c>
      <c r="D24" s="64">
        <v>213</v>
      </c>
      <c r="E24" s="46">
        <f t="shared" si="0"/>
        <v>288</v>
      </c>
      <c r="F24" s="47">
        <f>E24/F5</f>
        <v>0.04321080270067517</v>
      </c>
      <c r="G24" s="7">
        <f>E24/E6</f>
        <v>0.05592233009708738</v>
      </c>
    </row>
    <row r="25" spans="1:7" s="1" customFormat="1" ht="14.25">
      <c r="A25" s="10"/>
      <c r="B25" s="12" t="s">
        <v>26</v>
      </c>
      <c r="C25" s="44">
        <v>24</v>
      </c>
      <c r="D25" s="45">
        <v>0</v>
      </c>
      <c r="E25" s="46">
        <f t="shared" si="0"/>
        <v>24</v>
      </c>
      <c r="F25" s="47">
        <f>E25/F5</f>
        <v>0.003600900225056264</v>
      </c>
      <c r="G25" s="7">
        <f>E25/E6</f>
        <v>0.004660194174757282</v>
      </c>
    </row>
    <row r="26" spans="1:7" s="1" customFormat="1" ht="15" thickBot="1">
      <c r="A26" s="13"/>
      <c r="B26" s="14" t="s">
        <v>27</v>
      </c>
      <c r="C26" s="55">
        <v>0</v>
      </c>
      <c r="D26" s="56">
        <v>53</v>
      </c>
      <c r="E26" s="57">
        <f t="shared" si="0"/>
        <v>53</v>
      </c>
      <c r="F26" s="58">
        <f>E26/F5</f>
        <v>0.00795198799699925</v>
      </c>
      <c r="G26" s="15">
        <f>E26/E6</f>
        <v>0.01029126213592233</v>
      </c>
    </row>
    <row r="27" spans="1:7" s="1" customFormat="1" ht="3.75" customHeight="1">
      <c r="A27" s="2"/>
      <c r="B27" s="2"/>
      <c r="C27" s="2"/>
      <c r="D27" s="2"/>
      <c r="E27" s="2"/>
      <c r="F27" s="2"/>
      <c r="G27" s="2"/>
    </row>
    <row r="28" spans="1:7" s="1" customFormat="1" ht="15" thickBot="1">
      <c r="A28" s="16" t="s">
        <v>29</v>
      </c>
      <c r="B28" s="17"/>
      <c r="C28" s="18"/>
      <c r="D28" s="18"/>
      <c r="E28" s="18"/>
      <c r="F28" s="19"/>
      <c r="G28" s="20"/>
    </row>
    <row r="29" spans="1:7" s="1" customFormat="1" ht="51.75" thickBot="1">
      <c r="A29" s="3"/>
      <c r="B29" s="21"/>
      <c r="C29" s="22" t="s">
        <v>0</v>
      </c>
      <c r="D29" s="23" t="s">
        <v>1</v>
      </c>
      <c r="E29" s="24" t="s">
        <v>2</v>
      </c>
      <c r="F29" s="25" t="s">
        <v>3</v>
      </c>
      <c r="G29" s="26" t="s">
        <v>4</v>
      </c>
    </row>
    <row r="30" spans="1:7" s="1" customFormat="1" ht="15" thickBot="1">
      <c r="A30" s="4" t="s">
        <v>5</v>
      </c>
      <c r="B30" s="4"/>
      <c r="C30" s="27"/>
      <c r="D30" s="28"/>
      <c r="E30" s="28"/>
      <c r="F30" s="29">
        <v>6128</v>
      </c>
      <c r="G30" s="30"/>
    </row>
    <row r="31" spans="1:7" s="1" customFormat="1" ht="15" thickBot="1">
      <c r="A31" s="3" t="s">
        <v>6</v>
      </c>
      <c r="B31" s="3"/>
      <c r="C31" s="31">
        <f>C32+C39+C45+C46+C47+C48</f>
        <v>2155</v>
      </c>
      <c r="D31" s="32">
        <f>D32+D39+D45+D46+D47+D48</f>
        <v>2844</v>
      </c>
      <c r="E31" s="33">
        <f aca="true" t="shared" si="1" ref="E31:E51">C31+D31</f>
        <v>4999</v>
      </c>
      <c r="F31" s="34">
        <f>E31/F30</f>
        <v>0.8157637075718016</v>
      </c>
      <c r="G31" s="35"/>
    </row>
    <row r="32" spans="1:7" s="1" customFormat="1" ht="14.25">
      <c r="A32" s="36" t="s">
        <v>7</v>
      </c>
      <c r="B32" s="37"/>
      <c r="C32" s="38">
        <f>C33+C34+C35+C36+C37+C38</f>
        <v>1175</v>
      </c>
      <c r="D32" s="39">
        <f>D33+D34+D35+D36+D37+D38</f>
        <v>1017</v>
      </c>
      <c r="E32" s="40">
        <f t="shared" si="1"/>
        <v>2192</v>
      </c>
      <c r="F32" s="41">
        <f>E32/F30</f>
        <v>0.3577023498694517</v>
      </c>
      <c r="G32" s="42">
        <f>E32/E31</f>
        <v>0.4384876975395079</v>
      </c>
    </row>
    <row r="33" spans="1:7" s="1" customFormat="1" ht="14.25">
      <c r="A33" s="6" t="s">
        <v>8</v>
      </c>
      <c r="B33" s="43" t="s">
        <v>9</v>
      </c>
      <c r="C33" s="44">
        <v>312</v>
      </c>
      <c r="D33" s="45">
        <v>391</v>
      </c>
      <c r="E33" s="46">
        <f t="shared" si="1"/>
        <v>703</v>
      </c>
      <c r="F33" s="47">
        <f>E33/F30</f>
        <v>0.11471932114882506</v>
      </c>
      <c r="G33" s="7">
        <f>E33/E31</f>
        <v>0.14062812562512503</v>
      </c>
    </row>
    <row r="34" spans="1:7" s="1" customFormat="1" ht="14.25">
      <c r="A34" s="6"/>
      <c r="B34" s="48" t="s">
        <v>10</v>
      </c>
      <c r="C34" s="44">
        <v>153</v>
      </c>
      <c r="D34" s="45">
        <v>267</v>
      </c>
      <c r="E34" s="46">
        <f t="shared" si="1"/>
        <v>420</v>
      </c>
      <c r="F34" s="47">
        <f>E34/F30</f>
        <v>0.0685378590078329</v>
      </c>
      <c r="G34" s="7">
        <f>E34/E31</f>
        <v>0.08401680336067213</v>
      </c>
    </row>
    <row r="35" spans="1:7" s="1" customFormat="1" ht="14.25">
      <c r="A35" s="6"/>
      <c r="B35" s="48" t="s">
        <v>11</v>
      </c>
      <c r="C35" s="44">
        <v>275</v>
      </c>
      <c r="D35" s="45">
        <v>79</v>
      </c>
      <c r="E35" s="46">
        <f t="shared" si="1"/>
        <v>354</v>
      </c>
      <c r="F35" s="47">
        <f>E35/F30</f>
        <v>0.057767624020887726</v>
      </c>
      <c r="G35" s="7">
        <f>E35/E31</f>
        <v>0.07081416283256652</v>
      </c>
    </row>
    <row r="36" spans="1:7" s="1" customFormat="1" ht="14.25">
      <c r="A36" s="6"/>
      <c r="B36" s="48" t="s">
        <v>12</v>
      </c>
      <c r="C36" s="44">
        <v>216</v>
      </c>
      <c r="D36" s="45">
        <v>229</v>
      </c>
      <c r="E36" s="46">
        <f t="shared" si="1"/>
        <v>445</v>
      </c>
      <c r="F36" s="47">
        <f>E36/F30</f>
        <v>0.07261749347258485</v>
      </c>
      <c r="G36" s="7">
        <f>E36/E31</f>
        <v>0.08901780356071214</v>
      </c>
    </row>
    <row r="37" spans="1:7" s="1" customFormat="1" ht="14.25">
      <c r="A37" s="6"/>
      <c r="B37" s="49" t="s">
        <v>13</v>
      </c>
      <c r="C37" s="50">
        <v>211</v>
      </c>
      <c r="D37" s="51">
        <v>26</v>
      </c>
      <c r="E37" s="52">
        <f t="shared" si="1"/>
        <v>237</v>
      </c>
      <c r="F37" s="47">
        <f>E37/F30</f>
        <v>0.03867493472584856</v>
      </c>
      <c r="G37" s="7">
        <f>E37/E31</f>
        <v>0.04740948189637927</v>
      </c>
    </row>
    <row r="38" spans="1:7" s="1" customFormat="1" ht="15" thickBot="1">
      <c r="A38" s="53"/>
      <c r="B38" s="54" t="s">
        <v>14</v>
      </c>
      <c r="C38" s="55">
        <v>8</v>
      </c>
      <c r="D38" s="56">
        <v>25</v>
      </c>
      <c r="E38" s="57">
        <f t="shared" si="1"/>
        <v>33</v>
      </c>
      <c r="F38" s="58">
        <f>E38/F30</f>
        <v>0.005385117493472585</v>
      </c>
      <c r="G38" s="15">
        <f>E38/E31</f>
        <v>0.006601320264052811</v>
      </c>
    </row>
    <row r="39" spans="1:7" s="1" customFormat="1" ht="14.25">
      <c r="A39" s="36" t="s">
        <v>15</v>
      </c>
      <c r="B39" s="59"/>
      <c r="C39" s="60">
        <f>C40+C41+C42+C43+C44</f>
        <v>819</v>
      </c>
      <c r="D39" s="61">
        <f>D40+D41+D42+D43+D44</f>
        <v>647</v>
      </c>
      <c r="E39" s="40">
        <f t="shared" si="1"/>
        <v>1466</v>
      </c>
      <c r="F39" s="62">
        <f>E39/F30</f>
        <v>0.23922976501305482</v>
      </c>
      <c r="G39" s="42">
        <f>E39/E31</f>
        <v>0.29325865173034604</v>
      </c>
    </row>
    <row r="40" spans="1:7" s="1" customFormat="1" ht="14.25">
      <c r="A40" s="10" t="s">
        <v>8</v>
      </c>
      <c r="B40" s="48" t="s">
        <v>16</v>
      </c>
      <c r="C40" s="63">
        <v>599</v>
      </c>
      <c r="D40" s="64">
        <v>283</v>
      </c>
      <c r="E40" s="46">
        <f t="shared" si="1"/>
        <v>882</v>
      </c>
      <c r="F40" s="47">
        <f>E40/F30</f>
        <v>0.1439295039164491</v>
      </c>
      <c r="G40" s="7">
        <f>E40/E31</f>
        <v>0.1764352870574115</v>
      </c>
    </row>
    <row r="41" spans="1:7" s="1" customFormat="1" ht="14.25">
      <c r="A41" s="5"/>
      <c r="B41" s="48" t="s">
        <v>17</v>
      </c>
      <c r="C41" s="63">
        <v>12</v>
      </c>
      <c r="D41" s="64">
        <v>8</v>
      </c>
      <c r="E41" s="46">
        <f t="shared" si="1"/>
        <v>20</v>
      </c>
      <c r="F41" s="47">
        <f>E41/F30</f>
        <v>0.0032637075718015664</v>
      </c>
      <c r="G41" s="7">
        <f>E41/E31</f>
        <v>0.004000800160032006</v>
      </c>
    </row>
    <row r="42" spans="1:7" s="1" customFormat="1" ht="14.25">
      <c r="A42" s="5"/>
      <c r="B42" s="49" t="s">
        <v>18</v>
      </c>
      <c r="C42" s="65">
        <v>182</v>
      </c>
      <c r="D42" s="66">
        <v>84</v>
      </c>
      <c r="E42" s="52">
        <f t="shared" si="1"/>
        <v>266</v>
      </c>
      <c r="F42" s="67">
        <f>E42/F30</f>
        <v>0.04340731070496084</v>
      </c>
      <c r="G42" s="8">
        <f>E42/E31</f>
        <v>0.05321064212842568</v>
      </c>
    </row>
    <row r="43" spans="1:7" s="1" customFormat="1" ht="14.25">
      <c r="A43" s="5"/>
      <c r="B43" s="12" t="s">
        <v>19</v>
      </c>
      <c r="C43" s="63">
        <v>0</v>
      </c>
      <c r="D43" s="64">
        <v>164</v>
      </c>
      <c r="E43" s="46">
        <f t="shared" si="1"/>
        <v>164</v>
      </c>
      <c r="F43" s="47">
        <f>E43/F30</f>
        <v>0.026762402088772844</v>
      </c>
      <c r="G43" s="7">
        <f>E43/E31</f>
        <v>0.03280656131226245</v>
      </c>
    </row>
    <row r="44" spans="1:7" s="1" customFormat="1" ht="15" thickBot="1">
      <c r="A44" s="11"/>
      <c r="B44" s="14" t="s">
        <v>20</v>
      </c>
      <c r="C44" s="55">
        <v>26</v>
      </c>
      <c r="D44" s="56">
        <v>108</v>
      </c>
      <c r="E44" s="57">
        <f t="shared" si="1"/>
        <v>134</v>
      </c>
      <c r="F44" s="58">
        <f>E44/F30</f>
        <v>0.021866840731070498</v>
      </c>
      <c r="G44" s="15">
        <f>E44/E31</f>
        <v>0.026805361072214443</v>
      </c>
    </row>
    <row r="45" spans="1:7" s="1" customFormat="1" ht="15" thickBot="1">
      <c r="A45" s="9" t="s">
        <v>21</v>
      </c>
      <c r="B45" s="68"/>
      <c r="C45" s="69">
        <v>87</v>
      </c>
      <c r="D45" s="70">
        <v>679</v>
      </c>
      <c r="E45" s="71">
        <f t="shared" si="1"/>
        <v>766</v>
      </c>
      <c r="F45" s="72">
        <f>E45/F30</f>
        <v>0.125</v>
      </c>
      <c r="G45" s="73">
        <f>E45/E31</f>
        <v>0.15323064612922585</v>
      </c>
    </row>
    <row r="46" spans="1:7" s="1" customFormat="1" ht="15" thickBot="1">
      <c r="A46" s="9" t="s">
        <v>22</v>
      </c>
      <c r="B46" s="68"/>
      <c r="C46" s="74">
        <v>0</v>
      </c>
      <c r="D46" s="75">
        <v>178</v>
      </c>
      <c r="E46" s="71">
        <f t="shared" si="1"/>
        <v>178</v>
      </c>
      <c r="F46" s="72">
        <f>E46/F30</f>
        <v>0.029046997389033942</v>
      </c>
      <c r="G46" s="73">
        <f>E46/E31</f>
        <v>0.035607121424284856</v>
      </c>
    </row>
    <row r="47" spans="1:7" s="1" customFormat="1" ht="15" thickBot="1">
      <c r="A47" s="9" t="s">
        <v>23</v>
      </c>
      <c r="B47" s="68"/>
      <c r="C47" s="74">
        <v>0</v>
      </c>
      <c r="D47" s="75">
        <v>99</v>
      </c>
      <c r="E47" s="71">
        <f t="shared" si="1"/>
        <v>99</v>
      </c>
      <c r="F47" s="72">
        <f>E47/F30</f>
        <v>0.016155352480417755</v>
      </c>
      <c r="G47" s="73">
        <f>E47/E31</f>
        <v>0.01980396079215843</v>
      </c>
    </row>
    <row r="48" spans="1:7" s="1" customFormat="1" ht="14.25">
      <c r="A48" s="36" t="s">
        <v>24</v>
      </c>
      <c r="B48" s="59"/>
      <c r="C48" s="60">
        <f>C49+C50+C51</f>
        <v>74</v>
      </c>
      <c r="D48" s="61">
        <f>D49+D50+D51</f>
        <v>224</v>
      </c>
      <c r="E48" s="40">
        <f t="shared" si="1"/>
        <v>298</v>
      </c>
      <c r="F48" s="62">
        <f>E48/F30</f>
        <v>0.04862924281984334</v>
      </c>
      <c r="G48" s="42">
        <f>E48/E31</f>
        <v>0.05961192238447689</v>
      </c>
    </row>
    <row r="49" spans="1:7" s="1" customFormat="1" ht="14.25">
      <c r="A49" s="10"/>
      <c r="B49" s="12" t="s">
        <v>25</v>
      </c>
      <c r="C49" s="63">
        <v>41</v>
      </c>
      <c r="D49" s="64">
        <v>182</v>
      </c>
      <c r="E49" s="46">
        <f t="shared" si="1"/>
        <v>223</v>
      </c>
      <c r="F49" s="47">
        <f>E49/F30</f>
        <v>0.03639033942558747</v>
      </c>
      <c r="G49" s="7">
        <f>E49/E31</f>
        <v>0.044608921784356874</v>
      </c>
    </row>
    <row r="50" spans="1:7" s="1" customFormat="1" ht="14.25">
      <c r="A50" s="10"/>
      <c r="B50" s="12" t="s">
        <v>26</v>
      </c>
      <c r="C50" s="44">
        <v>33</v>
      </c>
      <c r="D50" s="45">
        <v>0</v>
      </c>
      <c r="E50" s="46">
        <f t="shared" si="1"/>
        <v>33</v>
      </c>
      <c r="F50" s="47">
        <f>E50/F30</f>
        <v>0.005385117493472585</v>
      </c>
      <c r="G50" s="7">
        <f>E50/E31</f>
        <v>0.006601320264052811</v>
      </c>
    </row>
    <row r="51" spans="1:7" s="1" customFormat="1" ht="15" thickBot="1">
      <c r="A51" s="13"/>
      <c r="B51" s="14" t="s">
        <v>27</v>
      </c>
      <c r="C51" s="55">
        <v>0</v>
      </c>
      <c r="D51" s="56">
        <v>42</v>
      </c>
      <c r="E51" s="57">
        <f t="shared" si="1"/>
        <v>42</v>
      </c>
      <c r="F51" s="58">
        <f>E51/F30</f>
        <v>0.00685378590078329</v>
      </c>
      <c r="G51" s="15">
        <f>E51/E31</f>
        <v>0.008401680336067214</v>
      </c>
    </row>
    <row r="52" spans="1:7" s="1" customFormat="1" ht="14.25">
      <c r="A52" s="2"/>
      <c r="B52" s="2"/>
      <c r="C52" s="2"/>
      <c r="D52" s="2"/>
      <c r="E52" s="2"/>
      <c r="F52" s="2"/>
      <c r="G52" s="2"/>
    </row>
    <row r="53" spans="1:7" s="1" customFormat="1" ht="14.25">
      <c r="A53" s="2"/>
      <c r="B53" s="2"/>
      <c r="C53" s="2"/>
      <c r="D53" s="2"/>
      <c r="E53" s="2"/>
      <c r="F53" s="2"/>
      <c r="G53" s="2"/>
    </row>
    <row r="54" spans="1:7" s="1" customFormat="1" ht="14.25">
      <c r="A54" s="2"/>
      <c r="B54" s="2"/>
      <c r="C54" s="2"/>
      <c r="D54" s="2"/>
      <c r="E54" s="2"/>
      <c r="F54" s="2"/>
      <c r="G54" s="2"/>
    </row>
    <row r="55" spans="1:7" s="1" customFormat="1" ht="14.25">
      <c r="A55" s="2"/>
      <c r="B55" s="2"/>
      <c r="C55" s="2"/>
      <c r="D55" s="2"/>
      <c r="E55" s="2"/>
      <c r="F55" s="2"/>
      <c r="G55" s="2"/>
    </row>
    <row r="56" spans="1:7" s="1" customFormat="1" ht="14.25">
      <c r="A56" s="2"/>
      <c r="B56" s="2"/>
      <c r="C56" s="2"/>
      <c r="D56" s="2"/>
      <c r="E56" s="2"/>
      <c r="F56" s="2"/>
      <c r="G56" s="2"/>
    </row>
    <row r="57" spans="1:7" s="1" customFormat="1" ht="14.25">
      <c r="A57" s="2"/>
      <c r="B57" s="2"/>
      <c r="C57" s="2"/>
      <c r="D57" s="2"/>
      <c r="E57" s="2"/>
      <c r="F57" s="2"/>
      <c r="G57" s="2"/>
    </row>
    <row r="58" spans="1:7" s="1" customFormat="1" ht="14.25">
      <c r="A58" s="2"/>
      <c r="B58" s="2"/>
      <c r="C58" s="2"/>
      <c r="D58" s="2"/>
      <c r="E58" s="2"/>
      <c r="F58" s="2"/>
      <c r="G58" s="2"/>
    </row>
    <row r="59" spans="1:7" s="1" customFormat="1" ht="14.25">
      <c r="A59" s="2"/>
      <c r="B59" s="2"/>
      <c r="C59" s="2"/>
      <c r="D59" s="2"/>
      <c r="E59" s="2"/>
      <c r="F59" s="2"/>
      <c r="G59" s="2"/>
    </row>
    <row r="60" spans="1:7" s="1" customFormat="1" ht="14.25">
      <c r="A60" s="2"/>
      <c r="B60" s="2"/>
      <c r="C60" s="2"/>
      <c r="D60" s="2"/>
      <c r="E60" s="2"/>
      <c r="F60" s="2"/>
      <c r="G60" s="2"/>
    </row>
    <row r="61" spans="1:7" s="1" customFormat="1" ht="14.25">
      <c r="A61" s="2"/>
      <c r="B61" s="2"/>
      <c r="C61" s="2"/>
      <c r="D61" s="2"/>
      <c r="E61" s="2"/>
      <c r="F61" s="2"/>
      <c r="G61" s="2"/>
    </row>
    <row r="62" spans="1:7" s="1" customFormat="1" ht="14.25">
      <c r="A62" s="2"/>
      <c r="B62" s="2"/>
      <c r="C62" s="2"/>
      <c r="D62" s="2"/>
      <c r="E62" s="2"/>
      <c r="F62" s="2"/>
      <c r="G62" s="2"/>
    </row>
    <row r="63" spans="1:7" s="1" customFormat="1" ht="14.25">
      <c r="A63" s="2"/>
      <c r="B63" s="2"/>
      <c r="C63" s="2"/>
      <c r="D63" s="2"/>
      <c r="E63" s="2"/>
      <c r="F63" s="2"/>
      <c r="G63" s="2"/>
    </row>
    <row r="64" spans="1:7" s="1" customFormat="1" ht="14.25">
      <c r="A64" s="2"/>
      <c r="B64" s="2"/>
      <c r="C64" s="2"/>
      <c r="D64" s="2"/>
      <c r="E64" s="2"/>
      <c r="F64" s="2"/>
      <c r="G64" s="2"/>
    </row>
    <row r="65" spans="1:7" s="1" customFormat="1" ht="14.25">
      <c r="A65" s="2"/>
      <c r="B65" s="2"/>
      <c r="C65" s="2"/>
      <c r="D65" s="2"/>
      <c r="E65" s="2"/>
      <c r="F65" s="2"/>
      <c r="G65" s="2"/>
    </row>
    <row r="66" spans="1:7" s="1" customFormat="1" ht="14.25">
      <c r="A66" s="2"/>
      <c r="B66" s="2"/>
      <c r="C66" s="2"/>
      <c r="D66" s="2"/>
      <c r="E66" s="2"/>
      <c r="F66" s="2"/>
      <c r="G66" s="2"/>
    </row>
    <row r="67" spans="1:7" s="1" customFormat="1" ht="14.25">
      <c r="A67" s="2"/>
      <c r="B67" s="2"/>
      <c r="C67" s="2"/>
      <c r="D67" s="2"/>
      <c r="E67" s="2"/>
      <c r="F67" s="2"/>
      <c r="G67" s="2"/>
    </row>
  </sheetData>
  <printOptions horizontalCentered="1"/>
  <pageMargins left="0.7874015748031497" right="0.7874015748031497" top="0.29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2010-08-24T10:24:37Z</cp:lastPrinted>
  <dcterms:created xsi:type="dcterms:W3CDTF">2009-04-20T07:57:42Z</dcterms:created>
  <dcterms:modified xsi:type="dcterms:W3CDTF">2010-09-03T06:34:40Z</dcterms:modified>
  <cp:category/>
  <cp:version/>
  <cp:contentType/>
  <cp:contentStatus/>
</cp:coreProperties>
</file>