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725" activeTab="0"/>
  </bookViews>
  <sheets>
    <sheet name="RK-20-2010-45, př. 1" sheetId="1" r:id="rId1"/>
  </sheets>
  <definedNames>
    <definedName name="_xlnm.Print_Area" localSheetId="0">'RK-20-2010-45, př. 1'!$A$1:$P$25</definedName>
  </definedNames>
  <calcPr fullCalcOnLoad="1"/>
</workbook>
</file>

<file path=xl/sharedStrings.xml><?xml version="1.0" encoding="utf-8"?>
<sst xmlns="http://schemas.openxmlformats.org/spreadsheetml/2006/main" count="52" uniqueCount="40">
  <si>
    <t>opravy</t>
  </si>
  <si>
    <t>Investiční fond po úpravě</t>
  </si>
  <si>
    <t>Organizace</t>
  </si>
  <si>
    <t>název akce</t>
  </si>
  <si>
    <t>v tis. Kč</t>
  </si>
  <si>
    <t>Poznámka:</t>
  </si>
  <si>
    <t xml:space="preserve"> </t>
  </si>
  <si>
    <t xml:space="preserve"> Organizace</t>
  </si>
  <si>
    <t>nový požadavek k zařazení nemovitého, movitého majetku nebo nový objem použití</t>
  </si>
  <si>
    <t>změna výše čerpání, změna požadavku (nebude realizováno)</t>
  </si>
  <si>
    <t>ponechání již v RK schváleného a platného požadavku</t>
  </si>
  <si>
    <t>xxxxxxxx</t>
  </si>
  <si>
    <t>počet stran: 1</t>
  </si>
  <si>
    <t>Použití</t>
  </si>
  <si>
    <t>Tvorba celkem</t>
  </si>
  <si>
    <t>mov. maj. pořízení</t>
  </si>
  <si>
    <t>techn. zhodnoc.</t>
  </si>
  <si>
    <t>celkem vč. odvodu</t>
  </si>
  <si>
    <t>Odsouhlasené čerpání investičního fondu</t>
  </si>
  <si>
    <t>Návrh na úpravu použití investičního fondu v roce 2010</t>
  </si>
  <si>
    <t>Zůstatek k 1. 1. 2010</t>
  </si>
  <si>
    <t>Zůstatek k 31.12.2010</t>
  </si>
  <si>
    <r>
      <t xml:space="preserve">Upravený </t>
    </r>
    <r>
      <rPr>
        <sz val="8"/>
        <rFont val="Arial CE"/>
        <family val="2"/>
      </rPr>
      <t>zůstatek k 31.12.2010</t>
    </r>
  </si>
  <si>
    <t>Návrh na úpravu čerpání investičního fondu v roce 2010</t>
  </si>
  <si>
    <t>pořízení movitého majetku</t>
  </si>
  <si>
    <t>technické zhodnocení nemovitého majetku</t>
  </si>
  <si>
    <t>údržba a opravy majetku, který PO používá k činnosti</t>
  </si>
  <si>
    <t>Technické zhodnocení nem. maj., údržba a opravy maj., který PO používá k činnosti</t>
  </si>
  <si>
    <t>Pořízení movitého majetku</t>
  </si>
  <si>
    <t>Celkem</t>
  </si>
  <si>
    <t>Česká zemědělská akademie v Humpolci, střední škola</t>
  </si>
  <si>
    <t>Školní statek, Humpolec, Dusilov 384</t>
  </si>
  <si>
    <t>zvířata zákl. stáda 3 000 tis. Kč, nákup traktorů 2 500 tis. Kč, manipulátor 1 300 tis. Kč, zem. stroje 1 000 tis. Kč, vybavení jatka a MV 1 000 tis. Kč</t>
  </si>
  <si>
    <t>Obchodní akademie a Hotelová škola Havlíčkův Brod</t>
  </si>
  <si>
    <t>Gymnázium Velké Meziříčí</t>
  </si>
  <si>
    <r>
      <t>úprava porodny prasnic 400 tis. Kč,</t>
    </r>
    <r>
      <rPr>
        <b/>
        <sz val="8"/>
        <rFont val="Arial"/>
        <family val="2"/>
      </rPr>
      <t xml:space="preserve"> vybudování kynologického areálu 350 tis. Kč, </t>
    </r>
    <r>
      <rPr>
        <sz val="8"/>
        <rFont val="Arial"/>
        <family val="2"/>
      </rPr>
      <t>opravy elektroinstalace, rozvodů vody a energií 200 tis. Kč, opravy střech a opravy plášťů budov 180 tis. Kč, opravy komunikací 50 tis. Kč, opravy a údržba bytů 50 tis. Kč,  stavební materiál 40 tis. Kč, opravy strojů a vybavení vč. náhradních dílů 280 tis. Kč</t>
    </r>
  </si>
  <si>
    <t>pylonová tabule v učebně biologie 57 tis. Kč</t>
  </si>
  <si>
    <t>údržba a opravy majetku 318 tis. Kč</t>
  </si>
  <si>
    <r>
      <t>investiční dotace projekt OP VK "Žijí…." 176 tis. Kč,</t>
    </r>
    <r>
      <rPr>
        <b/>
        <sz val="8"/>
        <rFont val="Arial"/>
        <family val="2"/>
      </rPr>
      <t xml:space="preserve"> pořízení konvektomatu pro odborný výcvik žáků gastro oborů - 220 tis. Kč (141 tis. Kč z OP VK " Žijí a vzdělávají se s námi")</t>
    </r>
  </si>
  <si>
    <t xml:space="preserve">        RK-21-2010-45, př. 1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</si>
</sst>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#,##0.0"/>
  </numFmts>
  <fonts count="26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b/>
      <sz val="11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10"/>
      <color indexed="48"/>
      <name val="Arial CE"/>
      <family val="2"/>
    </font>
    <font>
      <sz val="10"/>
      <color indexed="48"/>
      <name val="Arial"/>
      <family val="2"/>
    </font>
    <font>
      <sz val="10"/>
      <color indexed="48"/>
      <name val="Arial CE"/>
      <family val="0"/>
    </font>
    <font>
      <b/>
      <sz val="12"/>
      <name val="Arial CE"/>
      <family val="2"/>
    </font>
    <font>
      <b/>
      <sz val="12"/>
      <name val="Arial"/>
      <family val="2"/>
    </font>
    <font>
      <strike/>
      <sz val="10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strike/>
      <sz val="8"/>
      <name val="Arial"/>
      <family val="2"/>
    </font>
    <font>
      <sz val="7"/>
      <name val="Arial CE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 horizontal="left"/>
    </xf>
    <xf numFmtId="49" fontId="12" fillId="0" borderId="0" xfId="0" applyNumberFormat="1" applyFont="1" applyBorder="1" applyAlignment="1">
      <alignment horizontal="left"/>
    </xf>
    <xf numFmtId="0" fontId="8" fillId="0" borderId="0" xfId="0" applyFont="1" applyAlignment="1">
      <alignment/>
    </xf>
    <xf numFmtId="0" fontId="17" fillId="0" borderId="0" xfId="0" applyFont="1" applyAlignment="1">
      <alignment/>
    </xf>
    <xf numFmtId="0" fontId="19" fillId="0" borderId="0" xfId="0" applyFont="1" applyAlignment="1">
      <alignment/>
    </xf>
    <xf numFmtId="0" fontId="20" fillId="2" borderId="0" xfId="19" applyFont="1" applyFill="1" applyBorder="1" applyAlignment="1">
      <alignment wrapText="1"/>
      <protection/>
    </xf>
    <xf numFmtId="0" fontId="0" fillId="0" borderId="0" xfId="0" applyFill="1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3" fontId="18" fillId="0" borderId="0" xfId="0" applyNumberFormat="1" applyFont="1" applyBorder="1" applyAlignment="1">
      <alignment/>
    </xf>
    <xf numFmtId="0" fontId="8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0" xfId="0" applyAlignment="1">
      <alignment horizontal="left"/>
    </xf>
    <xf numFmtId="3" fontId="7" fillId="0" borderId="3" xfId="0" applyNumberFormat="1" applyFont="1" applyBorder="1" applyAlignment="1">
      <alignment horizontal="right" vertical="center"/>
    </xf>
    <xf numFmtId="3" fontId="18" fillId="0" borderId="4" xfId="0" applyNumberFormat="1" applyFont="1" applyBorder="1" applyAlignment="1">
      <alignment horizontal="right"/>
    </xf>
    <xf numFmtId="3" fontId="18" fillId="0" borderId="5" xfId="0" applyNumberFormat="1" applyFont="1" applyBorder="1" applyAlignment="1">
      <alignment horizontal="right"/>
    </xf>
    <xf numFmtId="3" fontId="18" fillId="0" borderId="6" xfId="0" applyNumberFormat="1" applyFont="1" applyBorder="1" applyAlignment="1">
      <alignment horizontal="right"/>
    </xf>
    <xf numFmtId="3" fontId="18" fillId="0" borderId="7" xfId="0" applyNumberFormat="1" applyFont="1" applyBorder="1" applyAlignment="1">
      <alignment horizontal="right"/>
    </xf>
    <xf numFmtId="3" fontId="18" fillId="0" borderId="8" xfId="0" applyNumberFormat="1" applyFont="1" applyBorder="1" applyAlignment="1">
      <alignment horizontal="right"/>
    </xf>
    <xf numFmtId="3" fontId="18" fillId="0" borderId="9" xfId="0" applyNumberFormat="1" applyFont="1" applyBorder="1" applyAlignment="1">
      <alignment horizontal="right"/>
    </xf>
    <xf numFmtId="3" fontId="7" fillId="0" borderId="10" xfId="0" applyNumberFormat="1" applyFont="1" applyBorder="1" applyAlignment="1">
      <alignment/>
    </xf>
    <xf numFmtId="3" fontId="7" fillId="0" borderId="11" xfId="0" applyNumberFormat="1" applyFont="1" applyBorder="1" applyAlignment="1">
      <alignment/>
    </xf>
    <xf numFmtId="3" fontId="7" fillId="0" borderId="12" xfId="0" applyNumberFormat="1" applyFont="1" applyBorder="1" applyAlignment="1">
      <alignment/>
    </xf>
    <xf numFmtId="3" fontId="7" fillId="0" borderId="13" xfId="0" applyNumberFormat="1" applyFont="1" applyBorder="1" applyAlignment="1">
      <alignment/>
    </xf>
    <xf numFmtId="3" fontId="18" fillId="0" borderId="14" xfId="0" applyNumberFormat="1" applyFont="1" applyBorder="1" applyAlignment="1">
      <alignment/>
    </xf>
    <xf numFmtId="3" fontId="18" fillId="0" borderId="15" xfId="0" applyNumberFormat="1" applyFont="1" applyBorder="1" applyAlignment="1">
      <alignment/>
    </xf>
    <xf numFmtId="3" fontId="18" fillId="0" borderId="16" xfId="0" applyNumberFormat="1" applyFont="1" applyBorder="1" applyAlignment="1">
      <alignment/>
    </xf>
    <xf numFmtId="3" fontId="18" fillId="0" borderId="17" xfId="0" applyNumberFormat="1" applyFont="1" applyBorder="1" applyAlignment="1">
      <alignment/>
    </xf>
    <xf numFmtId="3" fontId="18" fillId="0" borderId="18" xfId="0" applyNumberFormat="1" applyFont="1" applyBorder="1" applyAlignment="1">
      <alignment/>
    </xf>
    <xf numFmtId="0" fontId="18" fillId="0" borderId="3" xfId="0" applyFont="1" applyFill="1" applyBorder="1" applyAlignment="1">
      <alignment/>
    </xf>
    <xf numFmtId="3" fontId="13" fillId="0" borderId="0" xfId="0" applyNumberFormat="1" applyFont="1" applyBorder="1" applyAlignment="1">
      <alignment horizontal="left"/>
    </xf>
    <xf numFmtId="0" fontId="14" fillId="0" borderId="0" xfId="0" applyFont="1" applyAlignment="1">
      <alignment/>
    </xf>
    <xf numFmtId="0" fontId="7" fillId="0" borderId="19" xfId="0" applyFont="1" applyBorder="1" applyAlignment="1">
      <alignment horizontal="right" vertical="center"/>
    </xf>
    <xf numFmtId="3" fontId="7" fillId="0" borderId="19" xfId="0" applyNumberFormat="1" applyFont="1" applyBorder="1" applyAlignment="1">
      <alignment horizontal="right" vertical="center"/>
    </xf>
    <xf numFmtId="0" fontId="7" fillId="0" borderId="20" xfId="0" applyFont="1" applyBorder="1" applyAlignment="1">
      <alignment horizontal="right" vertical="center"/>
    </xf>
    <xf numFmtId="3" fontId="7" fillId="0" borderId="20" xfId="0" applyNumberFormat="1" applyFont="1" applyBorder="1" applyAlignment="1">
      <alignment horizontal="right" vertical="center"/>
    </xf>
    <xf numFmtId="3" fontId="0" fillId="0" borderId="0" xfId="0" applyNumberFormat="1" applyFill="1" applyAlignment="1">
      <alignment/>
    </xf>
    <xf numFmtId="3" fontId="18" fillId="0" borderId="8" xfId="0" applyNumberFormat="1" applyFont="1" applyFill="1" applyBorder="1" applyAlignment="1">
      <alignment horizontal="right"/>
    </xf>
    <xf numFmtId="3" fontId="25" fillId="0" borderId="4" xfId="0" applyNumberFormat="1" applyFont="1" applyBorder="1" applyAlignment="1">
      <alignment horizontal="right"/>
    </xf>
    <xf numFmtId="3" fontId="25" fillId="0" borderId="5" xfId="0" applyNumberFormat="1" applyFont="1" applyBorder="1" applyAlignment="1">
      <alignment horizontal="right"/>
    </xf>
    <xf numFmtId="0" fontId="6" fillId="0" borderId="2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" fillId="0" borderId="2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8" fillId="2" borderId="23" xfId="0" applyFont="1" applyFill="1" applyBorder="1" applyAlignment="1">
      <alignment vertical="center" wrapText="1"/>
    </xf>
    <xf numFmtId="0" fontId="0" fillId="0" borderId="24" xfId="0" applyFont="1" applyBorder="1" applyAlignment="1">
      <alignment vertical="center"/>
    </xf>
    <xf numFmtId="0" fontId="24" fillId="0" borderId="23" xfId="0" applyFont="1" applyBorder="1" applyAlignment="1">
      <alignment horizontal="left" vertical="center" wrapText="1"/>
    </xf>
    <xf numFmtId="0" fontId="24" fillId="0" borderId="25" xfId="0" applyFont="1" applyBorder="1" applyAlignment="1">
      <alignment horizontal="left" vertical="center" wrapText="1"/>
    </xf>
    <xf numFmtId="0" fontId="24" fillId="0" borderId="21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8" fillId="2" borderId="31" xfId="0" applyFont="1" applyFill="1" applyBorder="1" applyAlignment="1">
      <alignment wrapText="1"/>
    </xf>
    <xf numFmtId="0" fontId="0" fillId="0" borderId="4" xfId="0" applyFont="1" applyBorder="1" applyAlignment="1">
      <alignment/>
    </xf>
    <xf numFmtId="0" fontId="18" fillId="2" borderId="23" xfId="0" applyFont="1" applyFill="1" applyBorder="1" applyAlignment="1">
      <alignment wrapText="1"/>
    </xf>
    <xf numFmtId="0" fontId="0" fillId="0" borderId="24" xfId="0" applyFont="1" applyBorder="1" applyAlignment="1">
      <alignment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3" fontId="13" fillId="0" borderId="0" xfId="0" applyNumberFormat="1" applyFont="1" applyBorder="1" applyAlignment="1">
      <alignment horizontal="left"/>
    </xf>
    <xf numFmtId="0" fontId="14" fillId="0" borderId="0" xfId="0" applyFont="1" applyAlignment="1">
      <alignment/>
    </xf>
    <xf numFmtId="0" fontId="22" fillId="0" borderId="22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21" fillId="0" borderId="31" xfId="0" applyFont="1" applyBorder="1" applyAlignment="1">
      <alignment horizontal="left" vertical="center" wrapText="1"/>
    </xf>
    <xf numFmtId="0" fontId="6" fillId="0" borderId="35" xfId="0" applyFont="1" applyBorder="1" applyAlignment="1">
      <alignment horizontal="left" vertical="center" wrapText="1"/>
    </xf>
    <xf numFmtId="0" fontId="6" fillId="0" borderId="36" xfId="0" applyFont="1" applyBorder="1" applyAlignment="1">
      <alignment horizontal="left" vertical="center" wrapText="1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/>
    </xf>
    <xf numFmtId="0" fontId="10" fillId="0" borderId="37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 wrapText="1"/>
    </xf>
    <xf numFmtId="0" fontId="15" fillId="0" borderId="41" xfId="0" applyFont="1" applyBorder="1" applyAlignment="1">
      <alignment horizontal="center" vertical="center" wrapText="1"/>
    </xf>
    <xf numFmtId="0" fontId="15" fillId="0" borderId="42" xfId="0" applyFont="1" applyBorder="1" applyAlignment="1">
      <alignment horizontal="center" vertical="center" wrapText="1"/>
    </xf>
    <xf numFmtId="0" fontId="15" fillId="0" borderId="43" xfId="0" applyFont="1" applyBorder="1" applyAlignment="1">
      <alignment horizontal="center" vertical="center" wrapText="1"/>
    </xf>
    <xf numFmtId="0" fontId="15" fillId="0" borderId="44" xfId="0" applyFont="1" applyBorder="1" applyAlignment="1">
      <alignment horizontal="center" vertical="center" wrapText="1"/>
    </xf>
    <xf numFmtId="0" fontId="15" fillId="0" borderId="45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1" fillId="0" borderId="46" xfId="0" applyFont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6" fillId="0" borderId="48" xfId="0" applyFont="1" applyBorder="1" applyAlignment="1">
      <alignment horizontal="right"/>
    </xf>
    <xf numFmtId="0" fontId="16" fillId="0" borderId="40" xfId="0" applyFont="1" applyBorder="1" applyAlignment="1">
      <alignment horizontal="center" vertical="center" wrapText="1"/>
    </xf>
    <xf numFmtId="0" fontId="15" fillId="0" borderId="49" xfId="0" applyFont="1" applyBorder="1" applyAlignment="1">
      <alignment horizontal="center" vertical="center" wrapText="1"/>
    </xf>
    <xf numFmtId="0" fontId="15" fillId="0" borderId="44" xfId="0" applyFont="1" applyBorder="1" applyAlignment="1">
      <alignment horizontal="center" vertical="center" wrapText="1"/>
    </xf>
    <xf numFmtId="0" fontId="15" fillId="0" borderId="48" xfId="0" applyFont="1" applyBorder="1" applyAlignment="1">
      <alignment horizontal="center" vertical="center" wrapText="1"/>
    </xf>
    <xf numFmtId="0" fontId="23" fillId="0" borderId="49" xfId="0" applyFont="1" applyBorder="1" applyAlignment="1">
      <alignment horizontal="center" vertical="center"/>
    </xf>
    <xf numFmtId="0" fontId="23" fillId="0" borderId="48" xfId="0" applyFont="1" applyBorder="1" applyAlignment="1">
      <alignment horizontal="center" vertical="center"/>
    </xf>
    <xf numFmtId="0" fontId="18" fillId="2" borderId="50" xfId="0" applyFont="1" applyFill="1" applyBorder="1" applyAlignment="1">
      <alignment vertical="center" wrapText="1"/>
    </xf>
    <xf numFmtId="0" fontId="0" fillId="0" borderId="51" xfId="0" applyFont="1" applyBorder="1" applyAlignment="1">
      <alignment vertical="center"/>
    </xf>
    <xf numFmtId="0" fontId="18" fillId="2" borderId="31" xfId="0" applyFont="1" applyFill="1" applyBorder="1" applyAlignment="1">
      <alignment vertical="center" wrapText="1"/>
    </xf>
    <xf numFmtId="0" fontId="0" fillId="0" borderId="4" xfId="0" applyFont="1" applyBorder="1" applyAlignment="1">
      <alignment vertical="center"/>
    </xf>
    <xf numFmtId="0" fontId="8" fillId="0" borderId="44" xfId="0" applyFont="1" applyBorder="1" applyAlignment="1">
      <alignment horizontal="center"/>
    </xf>
    <xf numFmtId="0" fontId="8" fillId="0" borderId="48" xfId="0" applyFont="1" applyBorder="1" applyAlignment="1">
      <alignment horizontal="center"/>
    </xf>
    <xf numFmtId="0" fontId="8" fillId="0" borderId="45" xfId="0" applyFont="1" applyBorder="1" applyAlignment="1">
      <alignment horizontal="center"/>
    </xf>
    <xf numFmtId="0" fontId="23" fillId="0" borderId="23" xfId="0" applyFont="1" applyBorder="1" applyAlignment="1">
      <alignment horizontal="center" wrapText="1"/>
    </xf>
    <xf numFmtId="0" fontId="23" fillId="0" borderId="25" xfId="0" applyFont="1" applyBorder="1" applyAlignment="1">
      <alignment horizontal="center" wrapText="1"/>
    </xf>
    <xf numFmtId="0" fontId="23" fillId="0" borderId="21" xfId="0" applyFont="1" applyBorder="1" applyAlignment="1">
      <alignment horizontal="center" wrapText="1"/>
    </xf>
    <xf numFmtId="0" fontId="6" fillId="0" borderId="50" xfId="0" applyFont="1" applyBorder="1" applyAlignment="1">
      <alignment horizontal="left" vertical="center" wrapText="1"/>
    </xf>
    <xf numFmtId="0" fontId="6" fillId="0" borderId="52" xfId="0" applyFont="1" applyBorder="1" applyAlignment="1">
      <alignment horizontal="left" vertical="center" wrapText="1"/>
    </xf>
    <xf numFmtId="0" fontId="6" fillId="0" borderId="51" xfId="0" applyFont="1" applyBorder="1" applyAlignment="1">
      <alignment horizontal="left" vertical="center" wrapText="1"/>
    </xf>
    <xf numFmtId="0" fontId="24" fillId="0" borderId="31" xfId="0" applyFont="1" applyBorder="1" applyAlignment="1">
      <alignment horizontal="left" wrapText="1"/>
    </xf>
    <xf numFmtId="0" fontId="24" fillId="0" borderId="35" xfId="0" applyFont="1" applyBorder="1" applyAlignment="1">
      <alignment horizontal="left" wrapText="1"/>
    </xf>
    <xf numFmtId="0" fontId="24" fillId="0" borderId="36" xfId="0" applyFont="1" applyBorder="1" applyAlignment="1">
      <alignment horizontal="left" wrapText="1"/>
    </xf>
  </cellXfs>
  <cellStyles count="7">
    <cellStyle name="Normal" xfId="0"/>
    <cellStyle name="Currency [0]" xfId="15"/>
    <cellStyle name="Comma" xfId="16"/>
    <cellStyle name="Comma [0]" xfId="17"/>
    <cellStyle name="Currency" xfId="18"/>
    <cellStyle name="normální_RK-26-2009-33pr3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1"/>
  <sheetViews>
    <sheetView tabSelected="1" workbookViewId="0" topLeftCell="C1">
      <selection activeCell="O4" sqref="O4"/>
    </sheetView>
  </sheetViews>
  <sheetFormatPr defaultColWidth="9.00390625" defaultRowHeight="12.75"/>
  <cols>
    <col min="1" max="1" width="11.875" style="0" customWidth="1"/>
    <col min="2" max="2" width="26.125" style="0" customWidth="1"/>
    <col min="3" max="3" width="8.375" style="0" customWidth="1"/>
    <col min="4" max="6" width="7.75390625" style="0" customWidth="1"/>
    <col min="7" max="7" width="8.75390625" style="0" customWidth="1"/>
    <col min="8" max="8" width="9.75390625" style="0" customWidth="1"/>
    <col min="9" max="13" width="8.75390625" style="0" customWidth="1"/>
    <col min="14" max="14" width="8.125" style="0" customWidth="1"/>
    <col min="15" max="15" width="9.625" style="0" customWidth="1"/>
    <col min="16" max="16" width="9.875" style="0" customWidth="1"/>
  </cols>
  <sheetData>
    <row r="1" spans="14:16" ht="15">
      <c r="N1" s="87" t="s">
        <v>39</v>
      </c>
      <c r="O1" s="88"/>
      <c r="P1" s="88"/>
    </row>
    <row r="2" spans="14:16" ht="15">
      <c r="N2" s="87" t="s">
        <v>12</v>
      </c>
      <c r="O2" s="88"/>
      <c r="P2" s="88"/>
    </row>
    <row r="3" spans="1:16" ht="18">
      <c r="A3" s="89" t="s">
        <v>19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</row>
    <row r="4" spans="3:16" ht="13.5" thickBot="1">
      <c r="C4" s="18"/>
      <c r="D4" s="18"/>
      <c r="E4" s="18"/>
      <c r="F4" s="18"/>
      <c r="G4" s="18"/>
      <c r="H4" s="18"/>
      <c r="I4" s="18"/>
      <c r="P4" s="1" t="s">
        <v>4</v>
      </c>
    </row>
    <row r="5" spans="1:16" ht="39" customHeight="1" thickBot="1">
      <c r="A5" s="95" t="s">
        <v>7</v>
      </c>
      <c r="B5" s="96"/>
      <c r="C5" s="90" t="s">
        <v>18</v>
      </c>
      <c r="D5" s="91"/>
      <c r="E5" s="91"/>
      <c r="F5" s="91"/>
      <c r="G5" s="91"/>
      <c r="H5" s="91"/>
      <c r="I5" s="92"/>
      <c r="J5" s="93" t="s">
        <v>1</v>
      </c>
      <c r="K5" s="93"/>
      <c r="L5" s="93"/>
      <c r="M5" s="93"/>
      <c r="N5" s="93"/>
      <c r="O5" s="93"/>
      <c r="P5" s="94"/>
    </row>
    <row r="6" spans="1:16" ht="12.75">
      <c r="A6" s="97"/>
      <c r="B6" s="98"/>
      <c r="C6" s="61" t="s">
        <v>20</v>
      </c>
      <c r="D6" s="64" t="s">
        <v>14</v>
      </c>
      <c r="E6" s="81" t="s">
        <v>13</v>
      </c>
      <c r="F6" s="82"/>
      <c r="G6" s="82"/>
      <c r="H6" s="83"/>
      <c r="I6" s="78" t="s">
        <v>21</v>
      </c>
      <c r="J6" s="103" t="s">
        <v>20</v>
      </c>
      <c r="K6" s="64" t="s">
        <v>14</v>
      </c>
      <c r="L6" s="81" t="s">
        <v>13</v>
      </c>
      <c r="M6" s="101"/>
      <c r="N6" s="101"/>
      <c r="O6" s="102"/>
      <c r="P6" s="71" t="s">
        <v>22</v>
      </c>
    </row>
    <row r="7" spans="1:16" ht="23.25" customHeight="1">
      <c r="A7" s="97"/>
      <c r="B7" s="98"/>
      <c r="C7" s="62"/>
      <c r="D7" s="65"/>
      <c r="E7" s="52" t="s">
        <v>24</v>
      </c>
      <c r="F7" s="76" t="s">
        <v>25</v>
      </c>
      <c r="G7" s="76" t="s">
        <v>26</v>
      </c>
      <c r="H7" s="52" t="s">
        <v>17</v>
      </c>
      <c r="I7" s="79"/>
      <c r="J7" s="104"/>
      <c r="K7" s="65"/>
      <c r="L7" s="52" t="s">
        <v>15</v>
      </c>
      <c r="M7" s="52" t="s">
        <v>16</v>
      </c>
      <c r="N7" s="52" t="s">
        <v>0</v>
      </c>
      <c r="O7" s="52" t="s">
        <v>17</v>
      </c>
      <c r="P7" s="72"/>
    </row>
    <row r="8" spans="1:16" ht="36" customHeight="1" thickBot="1">
      <c r="A8" s="99"/>
      <c r="B8" s="100"/>
      <c r="C8" s="63"/>
      <c r="D8" s="66"/>
      <c r="E8" s="53"/>
      <c r="F8" s="77"/>
      <c r="G8" s="77"/>
      <c r="H8" s="53"/>
      <c r="I8" s="80"/>
      <c r="J8" s="105"/>
      <c r="K8" s="66"/>
      <c r="L8" s="53"/>
      <c r="M8" s="53"/>
      <c r="N8" s="53"/>
      <c r="O8" s="53"/>
      <c r="P8" s="73"/>
    </row>
    <row r="9" spans="1:17" ht="24.75" customHeight="1">
      <c r="A9" s="69" t="s">
        <v>34</v>
      </c>
      <c r="B9" s="70"/>
      <c r="C9" s="29">
        <v>456</v>
      </c>
      <c r="D9" s="29">
        <v>122</v>
      </c>
      <c r="E9" s="30">
        <v>57</v>
      </c>
      <c r="F9" s="30">
        <v>0</v>
      </c>
      <c r="G9" s="30">
        <v>0</v>
      </c>
      <c r="H9" s="31">
        <f>57+13</f>
        <v>70</v>
      </c>
      <c r="I9" s="32">
        <f>C9+D9-H9</f>
        <v>508</v>
      </c>
      <c r="J9" s="23">
        <v>456</v>
      </c>
      <c r="K9" s="23">
        <v>122</v>
      </c>
      <c r="L9" s="23">
        <v>57</v>
      </c>
      <c r="M9" s="24">
        <v>0</v>
      </c>
      <c r="N9" s="24">
        <v>318</v>
      </c>
      <c r="O9" s="24">
        <f>13+57+318</f>
        <v>388</v>
      </c>
      <c r="P9" s="25">
        <f>J9+K9-O9</f>
        <v>190</v>
      </c>
      <c r="Q9" s="10"/>
    </row>
    <row r="10" spans="1:17" ht="24.75" customHeight="1">
      <c r="A10" s="67" t="s">
        <v>30</v>
      </c>
      <c r="B10" s="68"/>
      <c r="C10" s="29">
        <v>1327</v>
      </c>
      <c r="D10" s="29">
        <v>3574</v>
      </c>
      <c r="E10" s="30">
        <v>1830</v>
      </c>
      <c r="F10" s="30">
        <v>0</v>
      </c>
      <c r="G10" s="30">
        <v>0</v>
      </c>
      <c r="H10" s="31">
        <v>3320</v>
      </c>
      <c r="I10" s="32">
        <v>1581</v>
      </c>
      <c r="J10" s="23">
        <v>1327</v>
      </c>
      <c r="K10" s="47">
        <v>3294</v>
      </c>
      <c r="L10" s="23">
        <v>1830</v>
      </c>
      <c r="M10" s="24">
        <v>0</v>
      </c>
      <c r="N10" s="24">
        <v>0</v>
      </c>
      <c r="O10" s="48">
        <f>L10+350+1490</f>
        <v>3670</v>
      </c>
      <c r="P10" s="25">
        <f>J10+K10-O10</f>
        <v>951</v>
      </c>
      <c r="Q10" s="45"/>
    </row>
    <row r="11" spans="1:17" ht="24.75" customHeight="1">
      <c r="A11" s="67" t="s">
        <v>33</v>
      </c>
      <c r="B11" s="68"/>
      <c r="C11" s="29">
        <v>923</v>
      </c>
      <c r="D11" s="29">
        <v>2022</v>
      </c>
      <c r="E11" s="30">
        <v>176</v>
      </c>
      <c r="F11" s="30">
        <v>0</v>
      </c>
      <c r="G11" s="30">
        <v>0</v>
      </c>
      <c r="H11" s="31">
        <v>2647</v>
      </c>
      <c r="I11" s="32">
        <f>C11+D11-H11</f>
        <v>298</v>
      </c>
      <c r="J11" s="23">
        <v>923</v>
      </c>
      <c r="K11" s="23">
        <f>2022+53</f>
        <v>2075</v>
      </c>
      <c r="L11" s="23">
        <v>220</v>
      </c>
      <c r="M11" s="24">
        <v>0</v>
      </c>
      <c r="N11" s="24">
        <v>0</v>
      </c>
      <c r="O11" s="24">
        <f>220+2471</f>
        <v>2691</v>
      </c>
      <c r="P11" s="25">
        <f>J11+K11-O11</f>
        <v>307</v>
      </c>
      <c r="Q11" s="10"/>
    </row>
    <row r="12" spans="1:17" ht="24.75" customHeight="1" thickBot="1">
      <c r="A12" s="38" t="s">
        <v>31</v>
      </c>
      <c r="B12" s="33"/>
      <c r="C12" s="34">
        <v>7240</v>
      </c>
      <c r="D12" s="34">
        <v>4750</v>
      </c>
      <c r="E12" s="35">
        <v>8800</v>
      </c>
      <c r="F12" s="35">
        <v>400</v>
      </c>
      <c r="G12" s="35">
        <v>800</v>
      </c>
      <c r="H12" s="36">
        <v>10000</v>
      </c>
      <c r="I12" s="37">
        <v>1990</v>
      </c>
      <c r="J12" s="26">
        <v>7240</v>
      </c>
      <c r="K12" s="26">
        <f>4750+350</f>
        <v>5100</v>
      </c>
      <c r="L12" s="26">
        <f>E12</f>
        <v>8800</v>
      </c>
      <c r="M12" s="46">
        <f>F12+350</f>
        <v>750</v>
      </c>
      <c r="N12" s="27">
        <f>G12</f>
        <v>800</v>
      </c>
      <c r="O12" s="46">
        <f>N12+L12+M12</f>
        <v>10350</v>
      </c>
      <c r="P12" s="28">
        <f>J12+K12-O12</f>
        <v>1990</v>
      </c>
      <c r="Q12" s="10"/>
    </row>
    <row r="13" spans="1:16" ht="12.75">
      <c r="A13" s="4"/>
      <c r="B13" s="5"/>
      <c r="C13" s="74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</row>
    <row r="14" spans="1:16" ht="12.75">
      <c r="A14" s="4"/>
      <c r="B14" s="5"/>
      <c r="C14" s="39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</row>
    <row r="15" spans="1:16" ht="18">
      <c r="A15" s="50" t="s">
        <v>23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</row>
    <row r="16" spans="1:16" ht="16.5" customHeight="1" thickBot="1">
      <c r="A16" s="106"/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</row>
    <row r="17" spans="1:16" ht="30.75" customHeight="1">
      <c r="A17" s="107" t="s">
        <v>2</v>
      </c>
      <c r="B17" s="108"/>
      <c r="C17" s="120" t="s">
        <v>27</v>
      </c>
      <c r="D17" s="121"/>
      <c r="E17" s="121"/>
      <c r="F17" s="121"/>
      <c r="G17" s="122"/>
      <c r="H17" s="19" t="s">
        <v>29</v>
      </c>
      <c r="I17" s="111" t="s">
        <v>28</v>
      </c>
      <c r="J17" s="111"/>
      <c r="K17" s="111"/>
      <c r="L17" s="111"/>
      <c r="M17" s="111"/>
      <c r="N17" s="111"/>
      <c r="O17" s="111"/>
      <c r="P17" s="19" t="s">
        <v>29</v>
      </c>
    </row>
    <row r="18" spans="1:16" ht="20.25" customHeight="1" thickBot="1">
      <c r="A18" s="109"/>
      <c r="B18" s="110"/>
      <c r="C18" s="117" t="s">
        <v>3</v>
      </c>
      <c r="D18" s="118"/>
      <c r="E18" s="118"/>
      <c r="F18" s="118"/>
      <c r="G18" s="119"/>
      <c r="H18" s="20" t="s">
        <v>4</v>
      </c>
      <c r="I18" s="112"/>
      <c r="J18" s="112"/>
      <c r="K18" s="112"/>
      <c r="L18" s="112"/>
      <c r="M18" s="112"/>
      <c r="N18" s="112"/>
      <c r="O18" s="112"/>
      <c r="P18" s="20" t="s">
        <v>4</v>
      </c>
    </row>
    <row r="19" spans="1:16" s="21" customFormat="1" ht="31.5" customHeight="1">
      <c r="A19" s="54" t="s">
        <v>34</v>
      </c>
      <c r="B19" s="55"/>
      <c r="C19" s="56" t="s">
        <v>37</v>
      </c>
      <c r="D19" s="57"/>
      <c r="E19" s="57"/>
      <c r="F19" s="57"/>
      <c r="G19" s="58"/>
      <c r="H19" s="43">
        <v>318</v>
      </c>
      <c r="I19" s="59" t="s">
        <v>36</v>
      </c>
      <c r="J19" s="60"/>
      <c r="K19" s="60"/>
      <c r="L19" s="60"/>
      <c r="M19" s="60"/>
      <c r="N19" s="60"/>
      <c r="O19" s="49"/>
      <c r="P19" s="44">
        <v>57</v>
      </c>
    </row>
    <row r="20" spans="1:16" s="21" customFormat="1" ht="44.25" customHeight="1">
      <c r="A20" s="115" t="s">
        <v>33</v>
      </c>
      <c r="B20" s="116"/>
      <c r="C20" s="126"/>
      <c r="D20" s="127"/>
      <c r="E20" s="127"/>
      <c r="F20" s="127"/>
      <c r="G20" s="128"/>
      <c r="H20" s="41">
        <v>0</v>
      </c>
      <c r="I20" s="84" t="s">
        <v>38</v>
      </c>
      <c r="J20" s="85"/>
      <c r="K20" s="85"/>
      <c r="L20" s="85"/>
      <c r="M20" s="85"/>
      <c r="N20" s="85"/>
      <c r="O20" s="86"/>
      <c r="P20" s="42">
        <f>141+79</f>
        <v>220</v>
      </c>
    </row>
    <row r="21" spans="1:16" ht="78" customHeight="1" thickBot="1">
      <c r="A21" s="113" t="s">
        <v>31</v>
      </c>
      <c r="B21" s="114"/>
      <c r="C21" s="123" t="s">
        <v>35</v>
      </c>
      <c r="D21" s="124"/>
      <c r="E21" s="124"/>
      <c r="F21" s="124"/>
      <c r="G21" s="125"/>
      <c r="H21" s="22">
        <f>400+350+200+180+50+50+40+280</f>
        <v>1550</v>
      </c>
      <c r="I21" s="123" t="s">
        <v>32</v>
      </c>
      <c r="J21" s="124"/>
      <c r="K21" s="124"/>
      <c r="L21" s="124"/>
      <c r="M21" s="124"/>
      <c r="N21" s="124"/>
      <c r="O21" s="125"/>
      <c r="P21" s="22">
        <v>8800</v>
      </c>
    </row>
    <row r="22" spans="1:16" ht="31.5" customHeight="1">
      <c r="A22" s="11"/>
      <c r="B22" s="12"/>
      <c r="C22" s="13"/>
      <c r="D22" s="14"/>
      <c r="E22" s="14"/>
      <c r="F22" s="14"/>
      <c r="G22" s="14"/>
      <c r="H22" s="15"/>
      <c r="I22" s="16"/>
      <c r="J22" s="17"/>
      <c r="K22" s="17"/>
      <c r="L22" s="17"/>
      <c r="M22" s="17"/>
      <c r="N22" s="17"/>
      <c r="O22" s="17"/>
      <c r="P22" s="15"/>
    </row>
    <row r="23" spans="1:16" ht="12.75">
      <c r="A23" s="6" t="s">
        <v>5</v>
      </c>
      <c r="B23" s="6" t="s">
        <v>11</v>
      </c>
      <c r="C23" s="6" t="s">
        <v>8</v>
      </c>
      <c r="D23" s="2"/>
      <c r="E23" s="2"/>
      <c r="F23" s="2"/>
      <c r="G23" s="2"/>
      <c r="H23" s="2"/>
      <c r="I23" s="2"/>
      <c r="J23" s="2"/>
      <c r="K23" s="3"/>
      <c r="L23" s="2"/>
      <c r="M23" s="2"/>
      <c r="N23" s="2"/>
      <c r="O23" s="2"/>
      <c r="P23" s="2"/>
    </row>
    <row r="24" spans="1:16" ht="12.75">
      <c r="A24" s="2"/>
      <c r="B24" s="7" t="s">
        <v>11</v>
      </c>
      <c r="C24" s="2" t="s">
        <v>9</v>
      </c>
      <c r="D24" s="2"/>
      <c r="E24" s="2"/>
      <c r="F24" s="2"/>
      <c r="G24" s="2"/>
      <c r="H24" s="2"/>
      <c r="I24" s="2"/>
      <c r="J24" s="2"/>
      <c r="K24" s="3"/>
      <c r="L24" s="2" t="s">
        <v>6</v>
      </c>
      <c r="M24" s="2"/>
      <c r="N24" s="2"/>
      <c r="O24" s="2"/>
      <c r="P24" s="2"/>
    </row>
    <row r="25" spans="1:16" ht="12.75">
      <c r="A25" s="2"/>
      <c r="B25" s="2" t="s">
        <v>11</v>
      </c>
      <c r="C25" s="2" t="s">
        <v>10</v>
      </c>
      <c r="D25" s="2"/>
      <c r="E25" s="2"/>
      <c r="F25" s="2"/>
      <c r="G25" s="2"/>
      <c r="H25" s="2"/>
      <c r="I25" s="2"/>
      <c r="J25" s="2"/>
      <c r="K25" s="3"/>
      <c r="L25" s="2"/>
      <c r="M25" s="2"/>
      <c r="N25" s="2"/>
      <c r="O25" s="2"/>
      <c r="P25" s="2"/>
    </row>
    <row r="26" spans="1:16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1:10" ht="14.25">
      <c r="A27" s="2"/>
      <c r="B27" s="8"/>
      <c r="C27" s="2"/>
      <c r="D27" s="2"/>
      <c r="E27" s="2"/>
      <c r="F27" s="2"/>
      <c r="G27" s="2"/>
      <c r="H27" s="2"/>
      <c r="I27" s="2"/>
      <c r="J27" s="2"/>
    </row>
    <row r="28" spans="1:10" ht="12.75">
      <c r="A28" s="2"/>
      <c r="B28" s="2"/>
      <c r="C28" s="2"/>
      <c r="D28" s="2"/>
      <c r="E28" s="2"/>
      <c r="F28" s="2"/>
      <c r="G28" s="2"/>
      <c r="H28" s="9"/>
      <c r="I28" s="2"/>
      <c r="J28" s="2"/>
    </row>
    <row r="29" spans="1:16" ht="12.75">
      <c r="A29" s="2"/>
      <c r="B29" s="2"/>
      <c r="C29" s="2"/>
      <c r="D29" s="2"/>
      <c r="E29" s="2"/>
      <c r="F29" s="2"/>
      <c r="G29" s="2"/>
      <c r="H29" s="2"/>
      <c r="I29" s="2"/>
      <c r="K29" s="2"/>
      <c r="L29" s="2"/>
      <c r="M29" s="2"/>
      <c r="N29" s="2"/>
      <c r="O29" s="2"/>
      <c r="P29" s="2"/>
    </row>
    <row r="30" spans="1:16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  <row r="31" spans="1:16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1:16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1:16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6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</row>
    <row r="37" spans="1:16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</row>
    <row r="38" spans="1:16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</row>
    <row r="39" spans="1:16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</row>
    <row r="40" spans="1:16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</row>
    <row r="41" spans="1:16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</row>
    <row r="42" spans="1:16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</row>
    <row r="43" spans="1:16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</row>
    <row r="44" spans="1:16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1:16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</row>
    <row r="46" spans="1:16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1:16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</row>
    <row r="48" spans="1:16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1:16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1:16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</row>
    <row r="52" spans="1:16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</row>
    <row r="54" spans="1:16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</row>
    <row r="55" spans="1:16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</row>
    <row r="56" spans="1:16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</row>
    <row r="57" spans="1:16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</row>
    <row r="58" spans="1:16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</row>
    <row r="59" spans="1:16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</row>
    <row r="60" spans="1:16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</row>
    <row r="61" spans="1:16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</row>
    <row r="62" spans="1:16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</row>
    <row r="63" spans="1:16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</row>
    <row r="64" spans="1:16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</row>
    <row r="65" spans="1:16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</row>
    <row r="66" spans="1:16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</row>
    <row r="67" spans="1:16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</row>
    <row r="68" spans="1:16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</row>
    <row r="69" spans="1:16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</row>
    <row r="70" spans="1:10" ht="12.75">
      <c r="A70" s="2"/>
      <c r="B70" s="2"/>
      <c r="C70" s="2"/>
      <c r="D70" s="2"/>
      <c r="E70" s="2"/>
      <c r="F70" s="2"/>
      <c r="G70" s="2"/>
      <c r="H70" s="2"/>
      <c r="I70" s="2"/>
      <c r="J70" s="2"/>
    </row>
    <row r="71" spans="1:10" ht="12.75">
      <c r="A71" s="2"/>
      <c r="B71" s="2"/>
      <c r="C71" s="2"/>
      <c r="D71" s="2"/>
      <c r="E71" s="2"/>
      <c r="F71" s="2"/>
      <c r="G71" s="2"/>
      <c r="H71" s="2"/>
      <c r="I71" s="2"/>
      <c r="J71" s="2"/>
    </row>
  </sheetData>
  <mergeCells count="41">
    <mergeCell ref="A16:P16"/>
    <mergeCell ref="A17:B18"/>
    <mergeCell ref="I17:O18"/>
    <mergeCell ref="A21:B21"/>
    <mergeCell ref="A20:B20"/>
    <mergeCell ref="C18:G18"/>
    <mergeCell ref="C17:G17"/>
    <mergeCell ref="I21:O21"/>
    <mergeCell ref="C21:G21"/>
    <mergeCell ref="C20:G20"/>
    <mergeCell ref="I20:O20"/>
    <mergeCell ref="N1:P1"/>
    <mergeCell ref="N2:P2"/>
    <mergeCell ref="A3:P3"/>
    <mergeCell ref="C5:I5"/>
    <mergeCell ref="J5:P5"/>
    <mergeCell ref="A5:B8"/>
    <mergeCell ref="L6:O6"/>
    <mergeCell ref="N7:N8"/>
    <mergeCell ref="J6:J8"/>
    <mergeCell ref="C13:P13"/>
    <mergeCell ref="M7:M8"/>
    <mergeCell ref="E7:E8"/>
    <mergeCell ref="F7:F8"/>
    <mergeCell ref="I6:I8"/>
    <mergeCell ref="E6:H6"/>
    <mergeCell ref="G7:G8"/>
    <mergeCell ref="A11:B11"/>
    <mergeCell ref="L7:L8"/>
    <mergeCell ref="P6:P8"/>
    <mergeCell ref="K6:K8"/>
    <mergeCell ref="A15:P15"/>
    <mergeCell ref="H7:H8"/>
    <mergeCell ref="A19:B19"/>
    <mergeCell ref="C19:G19"/>
    <mergeCell ref="I19:O19"/>
    <mergeCell ref="O7:O8"/>
    <mergeCell ref="C6:C8"/>
    <mergeCell ref="D6:D8"/>
    <mergeCell ref="A10:B10"/>
    <mergeCell ref="A9:B9"/>
  </mergeCells>
  <printOptions horizontalCentered="1"/>
  <pageMargins left="0" right="0" top="0.52" bottom="0.36" header="0.5118110236220472" footer="0.41"/>
  <pageSetup horizontalDpi="600" verticalDpi="600" orientation="landscape" paperSize="9" scale="79" r:id="rId1"/>
  <headerFooter alignWithMargins="0">
    <oddFooter>&amp;C&amp;P</oddFooter>
  </headerFooter>
  <rowBreaks count="1" manualBreakCount="1">
    <brk id="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havlickova</dc:creator>
  <cp:keywords/>
  <dc:description/>
  <cp:lastModifiedBy>jakoubkova</cp:lastModifiedBy>
  <cp:lastPrinted>2010-06-21T13:28:35Z</cp:lastPrinted>
  <dcterms:created xsi:type="dcterms:W3CDTF">2003-05-30T09:45:20Z</dcterms:created>
  <dcterms:modified xsi:type="dcterms:W3CDTF">2010-06-25T10:04:30Z</dcterms:modified>
  <cp:category/>
  <cp:version/>
  <cp:contentType/>
  <cp:contentStatus/>
</cp:coreProperties>
</file>