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kraj" sheetId="1" r:id="rId1"/>
    <sheet name="fiche" sheetId="2" r:id="rId2"/>
  </sheets>
  <definedNames/>
  <calcPr fullCalcOnLoad="1"/>
</workbook>
</file>

<file path=xl/sharedStrings.xml><?xml version="1.0" encoding="utf-8"?>
<sst xmlns="http://schemas.openxmlformats.org/spreadsheetml/2006/main" count="352" uniqueCount="83">
  <si>
    <t xml:space="preserve">Name of Operation: </t>
  </si>
  <si>
    <r>
      <t>Number of Operation:</t>
    </r>
    <r>
      <rPr>
        <b/>
        <sz val="10"/>
        <rFont val="Arial"/>
        <family val="2"/>
      </rPr>
      <t xml:space="preserve"> </t>
    </r>
  </si>
  <si>
    <t>Financial table for all schemes (all in CZK)</t>
  </si>
  <si>
    <t xml:space="preserve">Category A) </t>
  </si>
  <si>
    <t>EIB Project number</t>
  </si>
  <si>
    <t xml:space="preserve">Project identification </t>
  </si>
  <si>
    <t>Name of project</t>
  </si>
  <si>
    <t>Operational Programme</t>
  </si>
  <si>
    <t>Priority</t>
  </si>
  <si>
    <t>Measure</t>
  </si>
  <si>
    <t>Total costs
(CZK)</t>
  </si>
  <si>
    <t>EU contribution
(CZK)</t>
  </si>
  <si>
    <t>Region's contribution
(CZK)</t>
  </si>
  <si>
    <t>Other resources
(CZK)</t>
  </si>
  <si>
    <t>Project completed</t>
  </si>
  <si>
    <t>EIA required</t>
  </si>
  <si>
    <t xml:space="preserve">Natura 2000 </t>
  </si>
  <si>
    <t>Public procurement</t>
  </si>
  <si>
    <t>(use numbering in chronological order)</t>
  </si>
  <si>
    <t>(national system code)</t>
  </si>
  <si>
    <t>(use abbreviations and/or numbering with explanatory notes below)</t>
  </si>
  <si>
    <t>Plan</t>
  </si>
  <si>
    <t>Actual</t>
  </si>
  <si>
    <r>
      <t xml:space="preserve">Plan     Actual
</t>
    </r>
    <r>
      <rPr>
        <i/>
        <sz val="10"/>
        <rFont val="Arial"/>
        <family val="2"/>
      </rPr>
      <t>(DD/MM/YYYY)</t>
    </r>
  </si>
  <si>
    <t>(YES/NO)</t>
  </si>
  <si>
    <t xml:space="preserve"> (1)</t>
  </si>
  <si>
    <t xml:space="preserve"> (2)</t>
  </si>
  <si>
    <t xml:space="preserve"> (3)</t>
  </si>
  <si>
    <t xml:space="preserve">Category B) </t>
  </si>
  <si>
    <t>Project number</t>
  </si>
  <si>
    <r>
      <t xml:space="preserve">Investment programme 
</t>
    </r>
    <r>
      <rPr>
        <sz val="10"/>
        <rFont val="Arial"/>
        <family val="2"/>
      </rPr>
      <t>(national / regional / other)</t>
    </r>
  </si>
  <si>
    <t>(use abbreviations and with explanatory notes below)</t>
  </si>
  <si>
    <t>Responsible person (name):</t>
  </si>
  <si>
    <t>………………………….</t>
  </si>
  <si>
    <t>Signature:</t>
  </si>
  <si>
    <t>Date:</t>
  </si>
  <si>
    <t>DD/MM/YYYY</t>
  </si>
  <si>
    <t>Explanatory notes:</t>
  </si>
  <si>
    <t>Yes/No: write Yes if the project is subject to an Environmental Impact Assessment (EIA) or Strategical Environmental Assessment (SEA); EIA Directive: 85/337/EEC, 97/11/EC, 2003/35/EC (see the National and Regional law transposition) and SEA Directive: 2001/42/EC (in case of a yes answer, please give summary details).</t>
  </si>
  <si>
    <t xml:space="preserve">Yes/No: Yes if the project is located in a natural reserve area (current or planned) or in area subject to specific environmental limits. Please complete Form A (in case of no impact, could be based on a list of schemes) or Form B (in case of significant impact). </t>
  </si>
  <si>
    <t>“I”: International Tender Procedure; "E": European Tender"; “N”: National Tender; “Ne”: Negotiation Procedures; “D”: Direct attribution; “Em”: Emergency procedure; “C”: Consultation (when only few companies are asked for an offer).</t>
  </si>
  <si>
    <t>Summary Allocation Table</t>
  </si>
  <si>
    <t>Vysocina Regional Infrastructure (Finance Contract B)</t>
  </si>
  <si>
    <t>2006-0079</t>
  </si>
  <si>
    <t>Implementation
Start of works   End of works</t>
  </si>
  <si>
    <t>of that EIB loan</t>
  </si>
  <si>
    <t>Pavilón urgentní a intenzivní péče</t>
  </si>
  <si>
    <t>ROP</t>
  </si>
  <si>
    <t>Pavilón pro matku a dítě</t>
  </si>
  <si>
    <t>1</t>
  </si>
  <si>
    <t>2</t>
  </si>
  <si>
    <t>-</t>
  </si>
  <si>
    <t>06/05/2009</t>
  </si>
  <si>
    <t>31/05/2011</t>
  </si>
  <si>
    <t>Gymnázium Chotěboř</t>
  </si>
  <si>
    <t>SŠ řemesel a služeb MB</t>
  </si>
  <si>
    <t>Rekonstrukce Helenín</t>
  </si>
  <si>
    <t>II/344 Dolní Krupá</t>
  </si>
  <si>
    <t>5</t>
  </si>
  <si>
    <t>6</t>
  </si>
  <si>
    <t>Category A - Total</t>
  </si>
  <si>
    <t>Category B - Total</t>
  </si>
  <si>
    <t>10/08/2009</t>
  </si>
  <si>
    <t>30/09/2010</t>
  </si>
  <si>
    <t>01/07/2010</t>
  </si>
  <si>
    <t>15/12/2010</t>
  </si>
  <si>
    <t>19/04/2010</t>
  </si>
  <si>
    <t>NO</t>
  </si>
  <si>
    <t>N</t>
  </si>
  <si>
    <t>3.</t>
  </si>
  <si>
    <t>4.</t>
  </si>
  <si>
    <t>CZ.1.11/3.4.00/02.00599</t>
  </si>
  <si>
    <t>E</t>
  </si>
  <si>
    <t>III/03811 Havlíčkův Brod most ev. č. 03811-1</t>
  </si>
  <si>
    <t>regional budget</t>
  </si>
  <si>
    <t>regional development plan</t>
  </si>
  <si>
    <t>05/2011</t>
  </si>
  <si>
    <t>11/2012</t>
  </si>
  <si>
    <t>07/2010</t>
  </si>
  <si>
    <t>06/2011</t>
  </si>
  <si>
    <t>Počet stran 1</t>
  </si>
  <si>
    <t xml:space="preserve">Summary Allocation Table                                                                                                                                    </t>
  </si>
  <si>
    <t xml:space="preserve">RK-18-2010-45, př. 1upr1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</si>
</sst>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EUR&quot;#,##0;\-&quot;EUR&quot;#,##0"/>
    <numFmt numFmtId="165" formatCode="&quot;EUR&quot;#,##0;[Red]\-&quot;EUR&quot;#,##0"/>
    <numFmt numFmtId="166" formatCode="&quot;EUR&quot;#,##0.00;\-&quot;EUR&quot;#,##0.00"/>
    <numFmt numFmtId="167" formatCode="&quot;EUR&quot;#,##0.00;[Red]\-&quot;EUR&quot;#,##0.00"/>
    <numFmt numFmtId="168" formatCode="_-&quot;EUR&quot;* #,##0_-;\-&quot;EUR&quot;* #,##0_-;_-&quot;EUR&quot;* &quot;-&quot;_-;_-@_-"/>
    <numFmt numFmtId="169" formatCode="_-* #,##0_-;\-* #,##0_-;_-* &quot;-&quot;_-;_-@_-"/>
    <numFmt numFmtId="170" formatCode="_-&quot;EUR&quot;* #,##0.00_-;\-&quot;EUR&quot;* #,##0.00_-;_-&quot;EUR&quot;* &quot;-&quot;??_-;_-@_-"/>
    <numFmt numFmtId="171" formatCode="_-* #,##0.00_-;\-* #,##0.00_-;_-* &quot;-&quot;??_-;_-@_-"/>
  </numFmts>
  <fonts count="1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sz val="9"/>
      <color indexed="8"/>
      <name val="Arial"/>
      <family val="0"/>
    </font>
    <font>
      <sz val="10"/>
      <color indexed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49" fontId="0" fillId="0" borderId="5" xfId="0" applyNumberFormat="1" applyFont="1" applyBorder="1" applyAlignment="1">
      <alignment horizontal="center" vertical="top" wrapText="1"/>
    </xf>
    <xf numFmtId="49" fontId="0" fillId="0" borderId="6" xfId="0" applyNumberFormat="1" applyBorder="1" applyAlignment="1">
      <alignment horizontal="right"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 indent="2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0" fillId="0" borderId="6" xfId="0" applyBorder="1" applyAlignment="1">
      <alignment wrapText="1"/>
    </xf>
    <xf numFmtId="16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49" fontId="0" fillId="0" borderId="6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Border="1" applyAlignment="1">
      <alignment/>
    </xf>
    <xf numFmtId="0" fontId="1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2" borderId="6" xfId="0" applyNumberFormat="1" applyFill="1" applyBorder="1" applyAlignment="1">
      <alignment/>
    </xf>
    <xf numFmtId="3" fontId="14" fillId="0" borderId="6" xfId="0" applyNumberFormat="1" applyFont="1" applyBorder="1" applyAlignment="1">
      <alignment/>
    </xf>
    <xf numFmtId="14" fontId="14" fillId="0" borderId="6" xfId="0" applyNumberFormat="1" applyFont="1" applyBorder="1" applyAlignment="1">
      <alignment/>
    </xf>
    <xf numFmtId="49" fontId="14" fillId="0" borderId="6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6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49" fontId="0" fillId="0" borderId="6" xfId="0" applyNumberFormat="1" applyFont="1" applyBorder="1" applyAlignment="1">
      <alignment horizontal="center"/>
    </xf>
    <xf numFmtId="14" fontId="0" fillId="0" borderId="6" xfId="0" applyNumberFormat="1" applyFont="1" applyBorder="1" applyAlignment="1">
      <alignment/>
    </xf>
    <xf numFmtId="3" fontId="14" fillId="0" borderId="6" xfId="0" applyNumberFormat="1" applyFont="1" applyBorder="1" applyAlignment="1">
      <alignment/>
    </xf>
    <xf numFmtId="0" fontId="14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4" fillId="2" borderId="2" xfId="0" applyFont="1" applyFill="1" applyBorder="1" applyAlignment="1">
      <alignment wrapText="1"/>
    </xf>
    <xf numFmtId="0" fontId="14" fillId="2" borderId="3" xfId="0" applyFont="1" applyFill="1" applyBorder="1" applyAlignment="1">
      <alignment wrapText="1"/>
    </xf>
    <xf numFmtId="0" fontId="13" fillId="0" borderId="0" xfId="0" applyFont="1" applyBorder="1" applyAlignment="1">
      <alignment horizontal="left" vertical="top" wrapText="1" indent="2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tabSelected="1" zoomScale="90" zoomScaleNormal="90" workbookViewId="0" topLeftCell="A1">
      <selection activeCell="O1" sqref="O1"/>
    </sheetView>
  </sheetViews>
  <sheetFormatPr defaultColWidth="9.140625" defaultRowHeight="12.75"/>
  <cols>
    <col min="1" max="1" width="15.8515625" style="0" customWidth="1"/>
    <col min="2" max="2" width="23.57421875" style="0" customWidth="1"/>
    <col min="3" max="3" width="21.421875" style="0" customWidth="1"/>
    <col min="4" max="4" width="11.8515625" style="0" customWidth="1"/>
    <col min="5" max="5" width="7.57421875" style="0" customWidth="1"/>
    <col min="6" max="6" width="9.00390625" style="0" customWidth="1"/>
    <col min="7" max="7" width="12.00390625" style="0" bestFit="1" customWidth="1"/>
    <col min="8" max="8" width="4.7109375" style="0" customWidth="1"/>
    <col min="9" max="9" width="12.00390625" style="0" hidden="1" customWidth="1"/>
    <col min="10" max="10" width="6.8515625" style="0" hidden="1" customWidth="1"/>
    <col min="11" max="11" width="8.7109375" style="0" hidden="1" customWidth="1"/>
    <col min="12" max="12" width="6.8515625" style="0" hidden="1" customWidth="1"/>
    <col min="13" max="13" width="6.57421875" style="0" hidden="1" customWidth="1"/>
    <col min="14" max="14" width="6.8515625" style="0" hidden="1" customWidth="1"/>
    <col min="15" max="15" width="11.00390625" style="0" bestFit="1" customWidth="1"/>
    <col min="16" max="16" width="7.00390625" style="0" customWidth="1"/>
    <col min="17" max="17" width="11.00390625" style="0" bestFit="1" customWidth="1"/>
    <col min="18" max="18" width="8.57421875" style="0" customWidth="1"/>
  </cols>
  <sheetData>
    <row r="1" spans="1:15" ht="12.75">
      <c r="A1" s="2" t="s">
        <v>81</v>
      </c>
      <c r="O1" s="79" t="s">
        <v>82</v>
      </c>
    </row>
    <row r="2" spans="1:15" ht="12.75">
      <c r="A2" s="2"/>
      <c r="O2" s="79" t="s">
        <v>80</v>
      </c>
    </row>
    <row r="3" spans="1:18" ht="17.25" customHeight="1">
      <c r="A3" s="80" t="s">
        <v>42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ht="12.75">
      <c r="A4" s="3" t="s">
        <v>0</v>
      </c>
    </row>
    <row r="5" spans="1:3" ht="12.75">
      <c r="A5" s="3" t="s">
        <v>1</v>
      </c>
      <c r="C5" s="5" t="s">
        <v>43</v>
      </c>
    </row>
    <row r="6" ht="12.75">
      <c r="A6" s="2"/>
    </row>
    <row r="7" ht="15.75">
      <c r="A7" s="6" t="s">
        <v>2</v>
      </c>
    </row>
    <row r="8" ht="15.75">
      <c r="A8" s="6"/>
    </row>
    <row r="9" spans="1:18" s="10" customFormat="1" ht="15.75">
      <c r="A9" s="7" t="s">
        <v>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9"/>
    </row>
    <row r="10" spans="1:18" s="12" customFormat="1" ht="38.25" customHeight="1">
      <c r="A10" s="11" t="s">
        <v>4</v>
      </c>
      <c r="B10" s="11" t="s">
        <v>5</v>
      </c>
      <c r="C10" s="11" t="s">
        <v>6</v>
      </c>
      <c r="D10" s="11" t="s">
        <v>7</v>
      </c>
      <c r="E10" s="11" t="s">
        <v>8</v>
      </c>
      <c r="F10" s="11" t="s">
        <v>9</v>
      </c>
      <c r="G10" s="81" t="s">
        <v>10</v>
      </c>
      <c r="H10" s="83"/>
      <c r="I10" s="81" t="s">
        <v>11</v>
      </c>
      <c r="J10" s="83"/>
      <c r="K10" s="81" t="s">
        <v>12</v>
      </c>
      <c r="L10" s="83"/>
      <c r="M10" s="81" t="s">
        <v>13</v>
      </c>
      <c r="N10" s="83"/>
      <c r="O10" s="81" t="s">
        <v>44</v>
      </c>
      <c r="P10" s="82"/>
      <c r="Q10" s="82"/>
      <c r="R10" s="83"/>
    </row>
    <row r="11" spans="1:18" s="12" customFormat="1" ht="24.75" customHeight="1">
      <c r="A11" s="13" t="s">
        <v>18</v>
      </c>
      <c r="B11" s="13" t="s">
        <v>19</v>
      </c>
      <c r="C11" s="14"/>
      <c r="D11" s="84" t="s">
        <v>20</v>
      </c>
      <c r="E11" s="85"/>
      <c r="F11" s="86"/>
      <c r="G11" s="15" t="s">
        <v>21</v>
      </c>
      <c r="H11" s="15" t="s">
        <v>22</v>
      </c>
      <c r="I11" s="15" t="s">
        <v>21</v>
      </c>
      <c r="J11" s="15" t="s">
        <v>22</v>
      </c>
      <c r="K11" s="15" t="s">
        <v>21</v>
      </c>
      <c r="L11" s="15" t="s">
        <v>22</v>
      </c>
      <c r="M11" s="15" t="s">
        <v>21</v>
      </c>
      <c r="N11" s="15" t="s">
        <v>22</v>
      </c>
      <c r="O11" s="87" t="s">
        <v>23</v>
      </c>
      <c r="P11" s="88"/>
      <c r="Q11" s="87" t="s">
        <v>23</v>
      </c>
      <c r="R11" s="88"/>
    </row>
    <row r="12" spans="1:18" ht="25.5">
      <c r="A12" s="18" t="s">
        <v>49</v>
      </c>
      <c r="B12" s="35"/>
      <c r="C12" s="32" t="s">
        <v>46</v>
      </c>
      <c r="D12" s="19" t="s">
        <v>47</v>
      </c>
      <c r="E12" s="33" t="s">
        <v>69</v>
      </c>
      <c r="F12" s="36" t="s">
        <v>70</v>
      </c>
      <c r="G12" s="38">
        <v>357500000</v>
      </c>
      <c r="H12" s="39" t="s">
        <v>51</v>
      </c>
      <c r="I12" s="38">
        <v>143000000</v>
      </c>
      <c r="J12" s="39" t="s">
        <v>51</v>
      </c>
      <c r="K12" s="38">
        <v>214500000</v>
      </c>
      <c r="L12" s="39" t="s">
        <v>51</v>
      </c>
      <c r="M12" s="38">
        <v>0</v>
      </c>
      <c r="N12" s="39" t="s">
        <v>51</v>
      </c>
      <c r="O12" s="67">
        <v>40544</v>
      </c>
      <c r="P12" s="34" t="s">
        <v>51</v>
      </c>
      <c r="Q12" s="67">
        <v>41090</v>
      </c>
      <c r="R12" s="34" t="s">
        <v>51</v>
      </c>
    </row>
    <row r="13" spans="1:18" ht="27.75" customHeight="1">
      <c r="A13" s="18" t="s">
        <v>50</v>
      </c>
      <c r="B13" s="35" t="s">
        <v>71</v>
      </c>
      <c r="C13" s="32" t="s">
        <v>48</v>
      </c>
      <c r="D13" s="19" t="s">
        <v>47</v>
      </c>
      <c r="E13" s="19" t="s">
        <v>69</v>
      </c>
      <c r="F13" s="36" t="s">
        <v>70</v>
      </c>
      <c r="G13" s="38">
        <v>327036000</v>
      </c>
      <c r="H13" s="39" t="s">
        <v>51</v>
      </c>
      <c r="I13" s="38">
        <v>107189000</v>
      </c>
      <c r="J13" s="39" t="s">
        <v>51</v>
      </c>
      <c r="K13" s="38">
        <v>219847000</v>
      </c>
      <c r="L13" s="39" t="s">
        <v>51</v>
      </c>
      <c r="M13" s="38">
        <v>0</v>
      </c>
      <c r="N13" s="39" t="s">
        <v>51</v>
      </c>
      <c r="O13" s="37" t="s">
        <v>52</v>
      </c>
      <c r="P13" s="34" t="s">
        <v>51</v>
      </c>
      <c r="Q13" s="37" t="s">
        <v>53</v>
      </c>
      <c r="R13" s="34" t="s">
        <v>51</v>
      </c>
    </row>
    <row r="14" spans="1:18" s="2" customFormat="1" ht="17.25" customHeight="1">
      <c r="A14" s="64" t="s">
        <v>60</v>
      </c>
      <c r="B14" s="47"/>
      <c r="C14" s="48"/>
      <c r="D14" s="47"/>
      <c r="E14" s="47"/>
      <c r="F14" s="47"/>
      <c r="G14" s="49">
        <f>SUM(G12:G13)</f>
        <v>684536000</v>
      </c>
      <c r="H14" s="50" t="s">
        <v>51</v>
      </c>
      <c r="I14" s="49">
        <f>SUM(I12:I13)</f>
        <v>250189000</v>
      </c>
      <c r="J14" s="50" t="s">
        <v>51</v>
      </c>
      <c r="K14" s="49">
        <f>SUM(K12:K13)</f>
        <v>434347000</v>
      </c>
      <c r="L14" s="54" t="s">
        <v>51</v>
      </c>
      <c r="M14" s="49">
        <f>SUM(M12:M13)</f>
        <v>0</v>
      </c>
      <c r="N14" s="50" t="s">
        <v>51</v>
      </c>
      <c r="O14" s="51"/>
      <c r="P14" s="52"/>
      <c r="Q14" s="51"/>
      <c r="R14" s="52"/>
    </row>
    <row r="15" spans="1:18" ht="13.5" thickBot="1">
      <c r="A15" s="20"/>
      <c r="B15" s="45"/>
      <c r="C15" s="46"/>
      <c r="D15" s="45"/>
      <c r="E15" s="45"/>
      <c r="F15" s="45"/>
      <c r="G15" s="41"/>
      <c r="H15" s="42"/>
      <c r="I15" s="41"/>
      <c r="J15" s="42"/>
      <c r="K15" s="41"/>
      <c r="L15" s="55"/>
      <c r="M15" s="41"/>
      <c r="N15" s="42"/>
      <c r="O15" s="43"/>
      <c r="P15" s="44"/>
      <c r="Q15" s="43"/>
      <c r="R15" s="44"/>
    </row>
    <row r="16" spans="1:18" ht="13.5" thickBot="1">
      <c r="A16" s="20"/>
      <c r="B16" s="21"/>
      <c r="C16" s="21"/>
      <c r="D16" s="21"/>
      <c r="E16" s="21"/>
      <c r="F16" s="21"/>
      <c r="G16" s="21"/>
      <c r="H16" s="21"/>
      <c r="I16" s="21"/>
      <c r="J16" s="22" t="s">
        <v>45</v>
      </c>
      <c r="K16" s="40">
        <f>SUM(K12:K13)</f>
        <v>434347000</v>
      </c>
      <c r="L16" s="53" t="s">
        <v>51</v>
      </c>
      <c r="M16" s="21"/>
      <c r="N16" s="21"/>
      <c r="O16" s="21"/>
      <c r="P16" s="21"/>
      <c r="Q16" s="21"/>
      <c r="R16" s="21"/>
    </row>
    <row r="17" spans="1:18" ht="12.75">
      <c r="A17" s="20"/>
      <c r="B17" s="21"/>
      <c r="C17" s="21"/>
      <c r="D17" s="21"/>
      <c r="E17" s="21"/>
      <c r="F17" s="21"/>
      <c r="G17" s="21"/>
      <c r="H17" s="21"/>
      <c r="I17" s="21"/>
      <c r="J17" s="22"/>
      <c r="K17" s="41"/>
      <c r="L17" s="44"/>
      <c r="M17" s="21"/>
      <c r="N17" s="21"/>
      <c r="O17" s="21"/>
      <c r="P17" s="21"/>
      <c r="Q17" s="21"/>
      <c r="R17" s="21"/>
    </row>
    <row r="18" spans="1:18" ht="12.75">
      <c r="A18" s="20"/>
      <c r="B18" s="21"/>
      <c r="C18" s="21"/>
      <c r="D18" s="21"/>
      <c r="E18" s="21"/>
      <c r="F18" s="21"/>
      <c r="G18" s="21"/>
      <c r="H18" s="21"/>
      <c r="I18" s="21"/>
      <c r="J18" s="22"/>
      <c r="K18" s="41"/>
      <c r="L18" s="44"/>
      <c r="M18" s="21"/>
      <c r="N18" s="21"/>
      <c r="O18" s="21"/>
      <c r="P18" s="21"/>
      <c r="Q18" s="21"/>
      <c r="R18" s="21"/>
    </row>
    <row r="19" ht="15.75">
      <c r="A19" s="6"/>
    </row>
    <row r="20" spans="1:18" s="10" customFormat="1" ht="15.75">
      <c r="A20" s="7" t="s">
        <v>28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9"/>
    </row>
    <row r="21" spans="1:18" s="12" customFormat="1" ht="42" customHeight="1">
      <c r="A21" s="11" t="s">
        <v>29</v>
      </c>
      <c r="B21" s="11" t="s">
        <v>5</v>
      </c>
      <c r="C21" s="11" t="s">
        <v>6</v>
      </c>
      <c r="D21" s="91" t="s">
        <v>30</v>
      </c>
      <c r="E21" s="92"/>
      <c r="F21" s="93"/>
      <c r="G21" s="81" t="s">
        <v>10</v>
      </c>
      <c r="H21" s="83"/>
      <c r="I21" s="81" t="s">
        <v>11</v>
      </c>
      <c r="J21" s="83"/>
      <c r="K21" s="81" t="s">
        <v>12</v>
      </c>
      <c r="L21" s="83"/>
      <c r="M21" s="81" t="s">
        <v>13</v>
      </c>
      <c r="N21" s="83"/>
      <c r="O21" s="81" t="s">
        <v>44</v>
      </c>
      <c r="P21" s="82"/>
      <c r="Q21" s="82"/>
      <c r="R21" s="83"/>
    </row>
    <row r="22" spans="1:18" s="12" customFormat="1" ht="27" customHeight="1">
      <c r="A22" s="13" t="s">
        <v>18</v>
      </c>
      <c r="B22" s="13" t="s">
        <v>19</v>
      </c>
      <c r="C22" s="14"/>
      <c r="D22" s="84" t="s">
        <v>31</v>
      </c>
      <c r="E22" s="89"/>
      <c r="F22" s="90"/>
      <c r="G22" s="15" t="s">
        <v>21</v>
      </c>
      <c r="H22" s="15" t="s">
        <v>22</v>
      </c>
      <c r="I22" s="15" t="s">
        <v>21</v>
      </c>
      <c r="J22" s="15" t="s">
        <v>22</v>
      </c>
      <c r="K22" s="15" t="s">
        <v>21</v>
      </c>
      <c r="L22" s="15" t="s">
        <v>22</v>
      </c>
      <c r="M22" s="15" t="s">
        <v>21</v>
      </c>
      <c r="N22" s="15" t="s">
        <v>22</v>
      </c>
      <c r="O22" s="87" t="s">
        <v>23</v>
      </c>
      <c r="P22" s="88"/>
      <c r="Q22" s="87" t="s">
        <v>23</v>
      </c>
      <c r="R22" s="88"/>
    </row>
    <row r="23" spans="1:18" ht="12.75">
      <c r="A23" s="19">
        <v>3</v>
      </c>
      <c r="B23" s="36"/>
      <c r="C23" s="32" t="s">
        <v>54</v>
      </c>
      <c r="D23" s="94" t="s">
        <v>74</v>
      </c>
      <c r="E23" s="95"/>
      <c r="F23" s="96"/>
      <c r="G23" s="38">
        <v>82156635</v>
      </c>
      <c r="H23" s="34" t="s">
        <v>51</v>
      </c>
      <c r="I23" s="34" t="s">
        <v>51</v>
      </c>
      <c r="J23" s="34" t="s">
        <v>51</v>
      </c>
      <c r="K23" s="38">
        <v>82156635</v>
      </c>
      <c r="L23" s="34" t="s">
        <v>51</v>
      </c>
      <c r="M23" s="19">
        <v>0</v>
      </c>
      <c r="N23" s="34" t="s">
        <v>51</v>
      </c>
      <c r="O23" s="19" t="s">
        <v>62</v>
      </c>
      <c r="P23" s="34" t="s">
        <v>51</v>
      </c>
      <c r="Q23" s="19" t="s">
        <v>63</v>
      </c>
      <c r="R23" s="34" t="s">
        <v>51</v>
      </c>
    </row>
    <row r="24" spans="1:18" ht="25.5">
      <c r="A24" s="19">
        <v>4</v>
      </c>
      <c r="B24" s="36"/>
      <c r="C24" s="32" t="s">
        <v>55</v>
      </c>
      <c r="D24" s="94" t="s">
        <v>74</v>
      </c>
      <c r="E24" s="95"/>
      <c r="F24" s="96"/>
      <c r="G24" s="72">
        <v>21950000</v>
      </c>
      <c r="H24" s="73" t="s">
        <v>51</v>
      </c>
      <c r="I24" s="73" t="s">
        <v>51</v>
      </c>
      <c r="J24" s="73" t="s">
        <v>51</v>
      </c>
      <c r="K24" s="72">
        <v>21950000</v>
      </c>
      <c r="L24" s="73" t="s">
        <v>51</v>
      </c>
      <c r="M24" s="74">
        <v>0</v>
      </c>
      <c r="N24" s="73" t="s">
        <v>51</v>
      </c>
      <c r="O24" s="74" t="s">
        <v>64</v>
      </c>
      <c r="P24" s="73" t="s">
        <v>51</v>
      </c>
      <c r="Q24" s="74" t="s">
        <v>65</v>
      </c>
      <c r="R24" s="34" t="s">
        <v>51</v>
      </c>
    </row>
    <row r="25" spans="1:18" ht="12.75">
      <c r="A25" s="18" t="s">
        <v>58</v>
      </c>
      <c r="B25" s="36"/>
      <c r="C25" s="32" t="s">
        <v>56</v>
      </c>
      <c r="D25" s="94" t="s">
        <v>74</v>
      </c>
      <c r="E25" s="95"/>
      <c r="F25" s="96"/>
      <c r="G25" s="72">
        <v>165700000</v>
      </c>
      <c r="H25" s="73" t="s">
        <v>51</v>
      </c>
      <c r="I25" s="73" t="s">
        <v>51</v>
      </c>
      <c r="J25" s="73" t="s">
        <v>51</v>
      </c>
      <c r="K25" s="72">
        <v>165700000</v>
      </c>
      <c r="L25" s="73" t="s">
        <v>51</v>
      </c>
      <c r="M25" s="74">
        <v>0</v>
      </c>
      <c r="N25" s="73" t="s">
        <v>51</v>
      </c>
      <c r="O25" s="75" t="s">
        <v>76</v>
      </c>
      <c r="P25" s="73" t="s">
        <v>51</v>
      </c>
      <c r="Q25" s="75" t="s">
        <v>77</v>
      </c>
      <c r="R25" s="34" t="s">
        <v>51</v>
      </c>
    </row>
    <row r="26" spans="1:18" ht="25.5">
      <c r="A26" s="18" t="s">
        <v>59</v>
      </c>
      <c r="B26" s="36"/>
      <c r="C26" s="32" t="s">
        <v>73</v>
      </c>
      <c r="D26" s="94" t="s">
        <v>74</v>
      </c>
      <c r="E26" s="95"/>
      <c r="F26" s="96"/>
      <c r="G26" s="72">
        <v>28500000</v>
      </c>
      <c r="H26" s="73" t="s">
        <v>51</v>
      </c>
      <c r="I26" s="73" t="s">
        <v>51</v>
      </c>
      <c r="J26" s="73" t="s">
        <v>51</v>
      </c>
      <c r="K26" s="72">
        <v>28500000</v>
      </c>
      <c r="L26" s="73" t="s">
        <v>51</v>
      </c>
      <c r="M26" s="74">
        <v>0</v>
      </c>
      <c r="N26" s="73" t="s">
        <v>51</v>
      </c>
      <c r="O26" s="74" t="s">
        <v>66</v>
      </c>
      <c r="P26" s="73" t="s">
        <v>51</v>
      </c>
      <c r="Q26" s="76">
        <v>40481</v>
      </c>
      <c r="R26" s="34" t="s">
        <v>51</v>
      </c>
    </row>
    <row r="27" spans="1:18" ht="14.25" customHeight="1">
      <c r="A27" s="19">
        <v>7</v>
      </c>
      <c r="B27" s="36"/>
      <c r="C27" s="32" t="s">
        <v>57</v>
      </c>
      <c r="D27" s="94" t="s">
        <v>74</v>
      </c>
      <c r="E27" s="95"/>
      <c r="F27" s="96"/>
      <c r="G27" s="72">
        <v>27610000</v>
      </c>
      <c r="H27" s="73" t="s">
        <v>51</v>
      </c>
      <c r="I27" s="73" t="s">
        <v>51</v>
      </c>
      <c r="J27" s="73" t="s">
        <v>51</v>
      </c>
      <c r="K27" s="72">
        <v>27610000</v>
      </c>
      <c r="L27" s="73" t="s">
        <v>51</v>
      </c>
      <c r="M27" s="74">
        <v>0</v>
      </c>
      <c r="N27" s="73" t="s">
        <v>51</v>
      </c>
      <c r="O27" s="75" t="s">
        <v>78</v>
      </c>
      <c r="P27" s="73" t="s">
        <v>51</v>
      </c>
      <c r="Q27" s="75" t="s">
        <v>79</v>
      </c>
      <c r="R27" s="34" t="s">
        <v>51</v>
      </c>
    </row>
    <row r="28" spans="1:18" s="63" customFormat="1" ht="18" customHeight="1">
      <c r="A28" s="47" t="s">
        <v>61</v>
      </c>
      <c r="B28" s="47"/>
      <c r="C28" s="48"/>
      <c r="D28" s="48"/>
      <c r="E28" s="48"/>
      <c r="F28" s="48"/>
      <c r="G28" s="61">
        <f>SUM(G23:G27)</f>
        <v>325916635</v>
      </c>
      <c r="H28" s="62" t="s">
        <v>51</v>
      </c>
      <c r="I28" s="62" t="s">
        <v>51</v>
      </c>
      <c r="J28" s="62" t="s">
        <v>51</v>
      </c>
      <c r="K28" s="61">
        <f>SUM(K23:K27)</f>
        <v>325916635</v>
      </c>
      <c r="L28" s="65"/>
      <c r="M28" s="47">
        <f>SUM(M23:M27)</f>
        <v>0</v>
      </c>
      <c r="N28" s="62"/>
      <c r="O28" s="47"/>
      <c r="P28" s="47"/>
      <c r="Q28" s="47"/>
      <c r="R28" s="47"/>
    </row>
    <row r="29" spans="1:18" s="60" customFormat="1" ht="13.5" thickBot="1">
      <c r="A29" s="56"/>
      <c r="B29" s="56"/>
      <c r="C29" s="57"/>
      <c r="D29" s="57"/>
      <c r="E29" s="57"/>
      <c r="F29" s="57"/>
      <c r="G29" s="58"/>
      <c r="H29" s="59"/>
      <c r="I29" s="59"/>
      <c r="J29" s="59"/>
      <c r="K29" s="58"/>
      <c r="L29" s="66"/>
      <c r="M29" s="56"/>
      <c r="N29" s="59"/>
      <c r="O29" s="56"/>
      <c r="P29" s="56"/>
      <c r="Q29" s="56"/>
      <c r="R29" s="56"/>
    </row>
    <row r="30" spans="1:18" ht="13.5" thickBot="1">
      <c r="A30" s="23"/>
      <c r="B30" s="21"/>
      <c r="C30" s="21"/>
      <c r="D30" s="21"/>
      <c r="E30" s="21"/>
      <c r="F30" s="21"/>
      <c r="G30" s="21"/>
      <c r="H30" s="21"/>
      <c r="I30" s="21"/>
      <c r="J30" s="22" t="s">
        <v>45</v>
      </c>
      <c r="K30" s="40">
        <f>ROUND(SUM(K23:K27)/1.2,0)</f>
        <v>271597196</v>
      </c>
      <c r="L30" s="53" t="s">
        <v>51</v>
      </c>
      <c r="M30" s="21"/>
      <c r="N30" s="21"/>
      <c r="O30" s="21"/>
      <c r="P30" s="21"/>
      <c r="Q30" s="21"/>
      <c r="R30" s="21"/>
    </row>
  </sheetData>
  <mergeCells count="23">
    <mergeCell ref="D27:F27"/>
    <mergeCell ref="D23:F23"/>
    <mergeCell ref="D24:F24"/>
    <mergeCell ref="D25:F25"/>
    <mergeCell ref="D26:F26"/>
    <mergeCell ref="M21:N21"/>
    <mergeCell ref="O21:R21"/>
    <mergeCell ref="D22:F22"/>
    <mergeCell ref="O22:P22"/>
    <mergeCell ref="Q22:R22"/>
    <mergeCell ref="D21:F21"/>
    <mergeCell ref="G21:H21"/>
    <mergeCell ref="I21:J21"/>
    <mergeCell ref="K21:L21"/>
    <mergeCell ref="A3:R3"/>
    <mergeCell ref="O10:R10"/>
    <mergeCell ref="D11:F11"/>
    <mergeCell ref="O11:P11"/>
    <mergeCell ref="Q11:R11"/>
    <mergeCell ref="G10:H10"/>
    <mergeCell ref="I10:J10"/>
    <mergeCell ref="K10:L10"/>
    <mergeCell ref="M10:N10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showGridLines="0" zoomScale="90" zoomScaleNormal="90" workbookViewId="0" topLeftCell="A1">
      <selection activeCell="G29" sqref="G29"/>
    </sheetView>
  </sheetViews>
  <sheetFormatPr defaultColWidth="9.140625" defaultRowHeight="12.75"/>
  <cols>
    <col min="1" max="1" width="15.8515625" style="0" customWidth="1"/>
    <col min="2" max="2" width="23.57421875" style="0" customWidth="1"/>
    <col min="3" max="3" width="21.421875" style="0" customWidth="1"/>
    <col min="4" max="4" width="11.8515625" style="0" customWidth="1"/>
    <col min="5" max="5" width="7.57421875" style="0" customWidth="1"/>
    <col min="6" max="6" width="9.00390625" style="0" customWidth="1"/>
    <col min="7" max="7" width="16.28125" style="0" bestFit="1" customWidth="1"/>
    <col min="8" max="8" width="6.8515625" style="0" customWidth="1"/>
    <col min="9" max="9" width="15.57421875" style="0" bestFit="1" customWidth="1"/>
    <col min="10" max="10" width="6.8515625" style="0" customWidth="1"/>
    <col min="11" max="11" width="16.28125" style="0" bestFit="1" customWidth="1"/>
    <col min="12" max="12" width="6.8515625" style="0" customWidth="1"/>
    <col min="13" max="13" width="6.57421875" style="0" customWidth="1"/>
    <col min="14" max="14" width="6.8515625" style="0" customWidth="1"/>
    <col min="15" max="15" width="11.140625" style="0" bestFit="1" customWidth="1"/>
    <col min="16" max="16" width="7.00390625" style="0" customWidth="1"/>
    <col min="17" max="17" width="12.00390625" style="0" bestFit="1" customWidth="1"/>
    <col min="18" max="18" width="8.57421875" style="0" customWidth="1"/>
    <col min="19" max="19" width="10.57421875" style="0" customWidth="1"/>
    <col min="20" max="21" width="10.140625" style="0" customWidth="1"/>
    <col min="22" max="22" width="12.8515625" style="0" customWidth="1"/>
  </cols>
  <sheetData>
    <row r="1" spans="1:22" ht="12.75">
      <c r="A1" s="2" t="s">
        <v>41</v>
      </c>
      <c r="V1" s="1"/>
    </row>
    <row r="2" ht="12.75">
      <c r="A2" s="2"/>
    </row>
    <row r="3" spans="1:3" ht="15">
      <c r="A3" s="3" t="s">
        <v>0</v>
      </c>
      <c r="C3" s="4" t="s">
        <v>42</v>
      </c>
    </row>
    <row r="4" spans="1:3" ht="12.75">
      <c r="A4" s="3" t="s">
        <v>1</v>
      </c>
      <c r="C4" s="5" t="s">
        <v>43</v>
      </c>
    </row>
    <row r="5" ht="12.75">
      <c r="A5" s="2"/>
    </row>
    <row r="6" ht="15.75">
      <c r="A6" s="6" t="s">
        <v>2</v>
      </c>
    </row>
    <row r="7" ht="15.75">
      <c r="A7" s="6"/>
    </row>
    <row r="8" spans="1:22" s="10" customFormat="1" ht="15.75">
      <c r="A8" s="7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/>
    </row>
    <row r="9" spans="1:22" s="12" customFormat="1" ht="38.25" customHeight="1">
      <c r="A9" s="11" t="s">
        <v>4</v>
      </c>
      <c r="B9" s="11" t="s">
        <v>5</v>
      </c>
      <c r="C9" s="11" t="s">
        <v>6</v>
      </c>
      <c r="D9" s="11" t="s">
        <v>7</v>
      </c>
      <c r="E9" s="11" t="s">
        <v>8</v>
      </c>
      <c r="F9" s="11" t="s">
        <v>9</v>
      </c>
      <c r="G9" s="81" t="s">
        <v>10</v>
      </c>
      <c r="H9" s="83"/>
      <c r="I9" s="81" t="s">
        <v>11</v>
      </c>
      <c r="J9" s="83"/>
      <c r="K9" s="81" t="s">
        <v>12</v>
      </c>
      <c r="L9" s="83"/>
      <c r="M9" s="81" t="s">
        <v>13</v>
      </c>
      <c r="N9" s="83"/>
      <c r="O9" s="81" t="s">
        <v>44</v>
      </c>
      <c r="P9" s="82"/>
      <c r="Q9" s="82"/>
      <c r="R9" s="83"/>
      <c r="S9" s="31" t="s">
        <v>14</v>
      </c>
      <c r="T9" s="31" t="s">
        <v>15</v>
      </c>
      <c r="U9" s="31" t="s">
        <v>16</v>
      </c>
      <c r="V9" s="31" t="s">
        <v>17</v>
      </c>
    </row>
    <row r="10" spans="1:22" s="12" customFormat="1" ht="24.75" customHeight="1">
      <c r="A10" s="13" t="s">
        <v>18</v>
      </c>
      <c r="B10" s="13" t="s">
        <v>19</v>
      </c>
      <c r="C10" s="14"/>
      <c r="D10" s="84" t="s">
        <v>20</v>
      </c>
      <c r="E10" s="85"/>
      <c r="F10" s="86"/>
      <c r="G10" s="15" t="s">
        <v>21</v>
      </c>
      <c r="H10" s="15" t="s">
        <v>22</v>
      </c>
      <c r="I10" s="15" t="s">
        <v>21</v>
      </c>
      <c r="J10" s="15" t="s">
        <v>22</v>
      </c>
      <c r="K10" s="15" t="s">
        <v>21</v>
      </c>
      <c r="L10" s="15" t="s">
        <v>22</v>
      </c>
      <c r="M10" s="15" t="s">
        <v>21</v>
      </c>
      <c r="N10" s="15" t="s">
        <v>22</v>
      </c>
      <c r="O10" s="87" t="s">
        <v>23</v>
      </c>
      <c r="P10" s="88"/>
      <c r="Q10" s="87" t="s">
        <v>23</v>
      </c>
      <c r="R10" s="88"/>
      <c r="S10" s="16" t="s">
        <v>24</v>
      </c>
      <c r="T10" s="17" t="s">
        <v>25</v>
      </c>
      <c r="U10" s="17" t="s">
        <v>26</v>
      </c>
      <c r="V10" s="17" t="s">
        <v>27</v>
      </c>
    </row>
    <row r="11" spans="1:22" ht="25.5">
      <c r="A11" s="18" t="s">
        <v>49</v>
      </c>
      <c r="B11" s="35"/>
      <c r="C11" s="32" t="s">
        <v>46</v>
      </c>
      <c r="D11" s="19" t="s">
        <v>47</v>
      </c>
      <c r="E11" s="33" t="s">
        <v>69</v>
      </c>
      <c r="F11" s="36" t="s">
        <v>70</v>
      </c>
      <c r="G11" s="38">
        <v>357500000</v>
      </c>
      <c r="H11" s="39" t="s">
        <v>51</v>
      </c>
      <c r="I11" s="38">
        <v>143000000</v>
      </c>
      <c r="J11" s="39" t="s">
        <v>51</v>
      </c>
      <c r="K11" s="38">
        <v>214500000</v>
      </c>
      <c r="L11" s="39" t="s">
        <v>51</v>
      </c>
      <c r="M11" s="38">
        <v>0</v>
      </c>
      <c r="N11" s="39" t="s">
        <v>51</v>
      </c>
      <c r="O11" s="67">
        <v>40544</v>
      </c>
      <c r="P11" s="34" t="s">
        <v>51</v>
      </c>
      <c r="Q11" s="67">
        <v>41090</v>
      </c>
      <c r="R11" s="34" t="s">
        <v>51</v>
      </c>
      <c r="S11" s="36" t="s">
        <v>67</v>
      </c>
      <c r="T11" s="36" t="s">
        <v>67</v>
      </c>
      <c r="U11" s="36" t="s">
        <v>67</v>
      </c>
      <c r="V11" s="36" t="s">
        <v>72</v>
      </c>
    </row>
    <row r="12" spans="1:22" ht="12.75">
      <c r="A12" s="18" t="s">
        <v>50</v>
      </c>
      <c r="B12" s="35" t="s">
        <v>71</v>
      </c>
      <c r="C12" s="32" t="s">
        <v>48</v>
      </c>
      <c r="D12" s="19" t="s">
        <v>47</v>
      </c>
      <c r="E12" s="19" t="s">
        <v>69</v>
      </c>
      <c r="F12" s="36" t="s">
        <v>70</v>
      </c>
      <c r="G12" s="38">
        <v>327036000</v>
      </c>
      <c r="H12" s="39" t="s">
        <v>51</v>
      </c>
      <c r="I12" s="38">
        <v>107189000</v>
      </c>
      <c r="J12" s="39" t="s">
        <v>51</v>
      </c>
      <c r="K12" s="38">
        <v>219847000</v>
      </c>
      <c r="L12" s="39" t="s">
        <v>51</v>
      </c>
      <c r="M12" s="38">
        <v>0</v>
      </c>
      <c r="N12" s="39" t="s">
        <v>51</v>
      </c>
      <c r="O12" s="37" t="s">
        <v>52</v>
      </c>
      <c r="P12" s="34" t="s">
        <v>51</v>
      </c>
      <c r="Q12" s="37" t="s">
        <v>53</v>
      </c>
      <c r="R12" s="34" t="s">
        <v>51</v>
      </c>
      <c r="S12" s="36" t="s">
        <v>67</v>
      </c>
      <c r="T12" s="36" t="s">
        <v>67</v>
      </c>
      <c r="U12" s="36" t="s">
        <v>67</v>
      </c>
      <c r="V12" s="36" t="s">
        <v>72</v>
      </c>
    </row>
    <row r="13" spans="1:22" s="2" customFormat="1" ht="12.75">
      <c r="A13" s="64" t="s">
        <v>60</v>
      </c>
      <c r="B13" s="47"/>
      <c r="C13" s="48"/>
      <c r="D13" s="47"/>
      <c r="E13" s="47"/>
      <c r="F13" s="47"/>
      <c r="G13" s="49">
        <f>SUM(G11:G12)</f>
        <v>684536000</v>
      </c>
      <c r="H13" s="50" t="s">
        <v>51</v>
      </c>
      <c r="I13" s="49">
        <f>SUM(I11:I12)</f>
        <v>250189000</v>
      </c>
      <c r="J13" s="50" t="s">
        <v>51</v>
      </c>
      <c r="K13" s="49">
        <f>SUM(K11:K12)</f>
        <v>434347000</v>
      </c>
      <c r="L13" s="54" t="s">
        <v>51</v>
      </c>
      <c r="M13" s="49">
        <f>SUM(M11:M12)</f>
        <v>0</v>
      </c>
      <c r="N13" s="50" t="s">
        <v>51</v>
      </c>
      <c r="O13" s="51"/>
      <c r="P13" s="52"/>
      <c r="Q13" s="51"/>
      <c r="R13" s="52"/>
      <c r="S13" s="47"/>
      <c r="T13" s="47"/>
      <c r="U13" s="47"/>
      <c r="V13" s="47"/>
    </row>
    <row r="14" spans="1:22" ht="13.5" thickBot="1">
      <c r="A14" s="20"/>
      <c r="B14" s="45"/>
      <c r="C14" s="46"/>
      <c r="D14" s="45"/>
      <c r="E14" s="45"/>
      <c r="F14" s="45"/>
      <c r="G14" s="41"/>
      <c r="H14" s="42"/>
      <c r="I14" s="41"/>
      <c r="J14" s="42"/>
      <c r="K14" s="41"/>
      <c r="L14" s="55"/>
      <c r="M14" s="41"/>
      <c r="N14" s="42"/>
      <c r="O14" s="43"/>
      <c r="P14" s="44"/>
      <c r="Q14" s="43"/>
      <c r="R14" s="44"/>
      <c r="S14" s="56"/>
      <c r="T14" s="56"/>
      <c r="U14" s="56"/>
      <c r="V14" s="56"/>
    </row>
    <row r="15" spans="1:22" ht="13.5" thickBot="1">
      <c r="A15" s="20"/>
      <c r="B15" s="21"/>
      <c r="C15" s="21"/>
      <c r="D15" s="21"/>
      <c r="E15" s="21"/>
      <c r="F15" s="21"/>
      <c r="G15" s="21"/>
      <c r="H15" s="21"/>
      <c r="I15" s="21"/>
      <c r="J15" s="22" t="s">
        <v>45</v>
      </c>
      <c r="K15" s="40">
        <f>SUM(K11:K12)</f>
        <v>434347000</v>
      </c>
      <c r="L15" s="53" t="s">
        <v>51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ht="15.75">
      <c r="A16" s="6"/>
    </row>
    <row r="17" spans="1:22" s="10" customFormat="1" ht="15.75">
      <c r="A17" s="7" t="s">
        <v>28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9"/>
    </row>
    <row r="18" spans="1:22" s="12" customFormat="1" ht="42" customHeight="1">
      <c r="A18" s="11" t="s">
        <v>29</v>
      </c>
      <c r="B18" s="11" t="s">
        <v>5</v>
      </c>
      <c r="C18" s="11" t="s">
        <v>6</v>
      </c>
      <c r="D18" s="91" t="s">
        <v>30</v>
      </c>
      <c r="E18" s="92"/>
      <c r="F18" s="93"/>
      <c r="G18" s="81" t="s">
        <v>10</v>
      </c>
      <c r="H18" s="83"/>
      <c r="I18" s="81" t="s">
        <v>11</v>
      </c>
      <c r="J18" s="83"/>
      <c r="K18" s="81" t="s">
        <v>12</v>
      </c>
      <c r="L18" s="83"/>
      <c r="M18" s="81" t="s">
        <v>13</v>
      </c>
      <c r="N18" s="83"/>
      <c r="O18" s="81" t="s">
        <v>44</v>
      </c>
      <c r="P18" s="82"/>
      <c r="Q18" s="82"/>
      <c r="R18" s="83"/>
      <c r="S18" s="30" t="s">
        <v>14</v>
      </c>
      <c r="T18" s="30" t="s">
        <v>15</v>
      </c>
      <c r="U18" s="30" t="s">
        <v>16</v>
      </c>
      <c r="V18" s="30" t="s">
        <v>17</v>
      </c>
    </row>
    <row r="19" spans="1:22" s="12" customFormat="1" ht="27" customHeight="1">
      <c r="A19" s="13" t="s">
        <v>18</v>
      </c>
      <c r="B19" s="13" t="s">
        <v>19</v>
      </c>
      <c r="C19" s="14"/>
      <c r="D19" s="84" t="s">
        <v>31</v>
      </c>
      <c r="E19" s="89"/>
      <c r="F19" s="90"/>
      <c r="G19" s="15" t="s">
        <v>21</v>
      </c>
      <c r="H19" s="15" t="s">
        <v>22</v>
      </c>
      <c r="I19" s="15" t="s">
        <v>21</v>
      </c>
      <c r="J19" s="15" t="s">
        <v>22</v>
      </c>
      <c r="K19" s="15" t="s">
        <v>21</v>
      </c>
      <c r="L19" s="15" t="s">
        <v>22</v>
      </c>
      <c r="M19" s="15" t="s">
        <v>21</v>
      </c>
      <c r="N19" s="15" t="s">
        <v>22</v>
      </c>
      <c r="O19" s="87" t="s">
        <v>23</v>
      </c>
      <c r="P19" s="88"/>
      <c r="Q19" s="87" t="s">
        <v>23</v>
      </c>
      <c r="R19" s="88"/>
      <c r="S19" s="16" t="s">
        <v>24</v>
      </c>
      <c r="T19" s="17" t="s">
        <v>25</v>
      </c>
      <c r="U19" s="17" t="s">
        <v>26</v>
      </c>
      <c r="V19" s="17" t="s">
        <v>27</v>
      </c>
    </row>
    <row r="20" spans="1:22" ht="12.75">
      <c r="A20" s="19">
        <v>3</v>
      </c>
      <c r="B20" s="36"/>
      <c r="C20" s="32" t="s">
        <v>54</v>
      </c>
      <c r="D20" s="97" t="s">
        <v>75</v>
      </c>
      <c r="E20" s="98"/>
      <c r="F20" s="99"/>
      <c r="G20" s="38">
        <v>82156635</v>
      </c>
      <c r="H20" s="34" t="s">
        <v>51</v>
      </c>
      <c r="I20" s="34" t="s">
        <v>51</v>
      </c>
      <c r="J20" s="34" t="s">
        <v>51</v>
      </c>
      <c r="K20" s="38">
        <v>82156635</v>
      </c>
      <c r="L20" s="34" t="s">
        <v>51</v>
      </c>
      <c r="M20" s="19">
        <v>0</v>
      </c>
      <c r="N20" s="34" t="s">
        <v>51</v>
      </c>
      <c r="O20" s="19" t="s">
        <v>62</v>
      </c>
      <c r="P20" s="34" t="s">
        <v>51</v>
      </c>
      <c r="Q20" s="19" t="s">
        <v>63</v>
      </c>
      <c r="R20" s="34" t="s">
        <v>51</v>
      </c>
      <c r="S20" s="36" t="s">
        <v>67</v>
      </c>
      <c r="T20" s="36" t="s">
        <v>67</v>
      </c>
      <c r="U20" s="36" t="s">
        <v>67</v>
      </c>
      <c r="V20" s="36" t="s">
        <v>68</v>
      </c>
    </row>
    <row r="21" spans="1:22" ht="25.5">
      <c r="A21" s="19">
        <v>4</v>
      </c>
      <c r="B21" s="36"/>
      <c r="C21" s="32" t="s">
        <v>55</v>
      </c>
      <c r="D21" s="97" t="s">
        <v>75</v>
      </c>
      <c r="E21" s="98"/>
      <c r="F21" s="99"/>
      <c r="G21" s="68">
        <v>21950000</v>
      </c>
      <c r="H21" s="34" t="s">
        <v>51</v>
      </c>
      <c r="I21" s="34" t="s">
        <v>51</v>
      </c>
      <c r="J21" s="34" t="s">
        <v>51</v>
      </c>
      <c r="K21" s="68">
        <v>21950000</v>
      </c>
      <c r="L21" s="34" t="s">
        <v>51</v>
      </c>
      <c r="M21" s="19">
        <v>0</v>
      </c>
      <c r="N21" s="34" t="s">
        <v>51</v>
      </c>
      <c r="O21" s="19" t="s">
        <v>64</v>
      </c>
      <c r="P21" s="34" t="s">
        <v>51</v>
      </c>
      <c r="Q21" s="19" t="s">
        <v>65</v>
      </c>
      <c r="R21" s="34" t="s">
        <v>51</v>
      </c>
      <c r="S21" s="36" t="s">
        <v>67</v>
      </c>
      <c r="T21" s="36" t="s">
        <v>67</v>
      </c>
      <c r="U21" s="36" t="s">
        <v>67</v>
      </c>
      <c r="V21" s="36" t="s">
        <v>68</v>
      </c>
    </row>
    <row r="22" spans="1:22" ht="12.75">
      <c r="A22" s="18" t="s">
        <v>58</v>
      </c>
      <c r="B22" s="36"/>
      <c r="C22" s="32" t="s">
        <v>56</v>
      </c>
      <c r="D22" s="97" t="s">
        <v>75</v>
      </c>
      <c r="E22" s="98"/>
      <c r="F22" s="99"/>
      <c r="G22" s="68">
        <v>165700000</v>
      </c>
      <c r="H22" s="34" t="s">
        <v>51</v>
      </c>
      <c r="I22" s="34" t="s">
        <v>51</v>
      </c>
      <c r="J22" s="34" t="s">
        <v>51</v>
      </c>
      <c r="K22" s="68">
        <v>165700000</v>
      </c>
      <c r="L22" s="34" t="s">
        <v>51</v>
      </c>
      <c r="M22" s="19">
        <v>0</v>
      </c>
      <c r="N22" s="34" t="s">
        <v>51</v>
      </c>
      <c r="O22" s="70" t="s">
        <v>76</v>
      </c>
      <c r="P22" s="34" t="s">
        <v>51</v>
      </c>
      <c r="Q22" s="70" t="s">
        <v>77</v>
      </c>
      <c r="R22" s="34" t="s">
        <v>51</v>
      </c>
      <c r="S22" s="36" t="s">
        <v>67</v>
      </c>
      <c r="T22" s="36" t="s">
        <v>67</v>
      </c>
      <c r="U22" s="36" t="s">
        <v>67</v>
      </c>
      <c r="V22" s="36" t="s">
        <v>68</v>
      </c>
    </row>
    <row r="23" spans="1:22" ht="25.5">
      <c r="A23" s="18" t="s">
        <v>59</v>
      </c>
      <c r="B23" s="36"/>
      <c r="C23" s="32" t="s">
        <v>73</v>
      </c>
      <c r="D23" s="97" t="s">
        <v>75</v>
      </c>
      <c r="E23" s="98"/>
      <c r="F23" s="99"/>
      <c r="G23" s="77">
        <v>28500000</v>
      </c>
      <c r="H23" s="78" t="s">
        <v>51</v>
      </c>
      <c r="I23" s="78" t="s">
        <v>51</v>
      </c>
      <c r="J23" s="78" t="s">
        <v>51</v>
      </c>
      <c r="K23" s="77">
        <v>28500000</v>
      </c>
      <c r="L23" s="34" t="s">
        <v>51</v>
      </c>
      <c r="M23" s="19">
        <v>0</v>
      </c>
      <c r="N23" s="34" t="s">
        <v>51</v>
      </c>
      <c r="O23" s="19" t="s">
        <v>66</v>
      </c>
      <c r="P23" s="34" t="s">
        <v>51</v>
      </c>
      <c r="Q23" s="69">
        <v>40481</v>
      </c>
      <c r="R23" s="34" t="s">
        <v>51</v>
      </c>
      <c r="S23" s="36" t="s">
        <v>67</v>
      </c>
      <c r="T23" s="36" t="s">
        <v>67</v>
      </c>
      <c r="U23" s="36" t="s">
        <v>67</v>
      </c>
      <c r="V23" s="36" t="s">
        <v>68</v>
      </c>
    </row>
    <row r="24" spans="1:22" ht="12.75">
      <c r="A24" s="19">
        <v>7</v>
      </c>
      <c r="B24" s="36"/>
      <c r="C24" s="32" t="s">
        <v>57</v>
      </c>
      <c r="D24" s="97" t="s">
        <v>75</v>
      </c>
      <c r="E24" s="98"/>
      <c r="F24" s="99"/>
      <c r="G24" s="77">
        <v>27610000</v>
      </c>
      <c r="H24" s="78" t="s">
        <v>51</v>
      </c>
      <c r="I24" s="78" t="s">
        <v>51</v>
      </c>
      <c r="J24" s="78" t="s">
        <v>51</v>
      </c>
      <c r="K24" s="77">
        <v>27610000</v>
      </c>
      <c r="L24" s="34" t="s">
        <v>51</v>
      </c>
      <c r="M24" s="19">
        <v>0</v>
      </c>
      <c r="N24" s="34" t="s">
        <v>51</v>
      </c>
      <c r="O24" s="70" t="s">
        <v>78</v>
      </c>
      <c r="P24" s="34" t="s">
        <v>51</v>
      </c>
      <c r="Q24" s="70" t="s">
        <v>79</v>
      </c>
      <c r="R24" s="34" t="s">
        <v>51</v>
      </c>
      <c r="S24" s="36" t="s">
        <v>67</v>
      </c>
      <c r="T24" s="36" t="s">
        <v>67</v>
      </c>
      <c r="U24" s="36" t="s">
        <v>67</v>
      </c>
      <c r="V24" s="36" t="s">
        <v>68</v>
      </c>
    </row>
    <row r="25" spans="1:22" s="63" customFormat="1" ht="12.75">
      <c r="A25" s="47" t="s">
        <v>61</v>
      </c>
      <c r="B25" s="47"/>
      <c r="C25" s="48"/>
      <c r="D25" s="48"/>
      <c r="E25" s="48"/>
      <c r="F25" s="48"/>
      <c r="G25" s="61">
        <f>SUM(G20:G24)</f>
        <v>325916635</v>
      </c>
      <c r="H25" s="62" t="s">
        <v>51</v>
      </c>
      <c r="I25" s="62" t="s">
        <v>51</v>
      </c>
      <c r="J25" s="62" t="s">
        <v>51</v>
      </c>
      <c r="K25" s="61">
        <f>SUM(K20:K24)</f>
        <v>325916635</v>
      </c>
      <c r="L25" s="65"/>
      <c r="M25" s="47">
        <f>SUM(M20:M24)</f>
        <v>0</v>
      </c>
      <c r="N25" s="62"/>
      <c r="O25" s="47"/>
      <c r="P25" s="47"/>
      <c r="Q25" s="47"/>
      <c r="R25" s="47"/>
      <c r="S25" s="47"/>
      <c r="T25" s="47"/>
      <c r="U25" s="47"/>
      <c r="V25" s="47"/>
    </row>
    <row r="26" spans="1:22" s="60" customFormat="1" ht="13.5" thickBot="1">
      <c r="A26" s="56"/>
      <c r="B26" s="56"/>
      <c r="C26" s="57"/>
      <c r="D26" s="57"/>
      <c r="E26" s="57"/>
      <c r="F26" s="57"/>
      <c r="G26" s="58"/>
      <c r="H26" s="59"/>
      <c r="I26" s="59"/>
      <c r="J26" s="59"/>
      <c r="K26" s="58"/>
      <c r="L26" s="66"/>
      <c r="M26" s="56"/>
      <c r="N26" s="59"/>
      <c r="O26" s="56"/>
      <c r="P26" s="56"/>
      <c r="Q26" s="56"/>
      <c r="R26" s="56"/>
      <c r="S26" s="56"/>
      <c r="T26" s="56"/>
      <c r="U26" s="56"/>
      <c r="V26" s="56"/>
    </row>
    <row r="27" spans="1:22" ht="13.5" thickBot="1">
      <c r="A27" s="23"/>
      <c r="B27" s="21"/>
      <c r="C27" s="21"/>
      <c r="D27" s="21"/>
      <c r="E27" s="21"/>
      <c r="F27" s="21"/>
      <c r="G27" s="21"/>
      <c r="H27" s="21"/>
      <c r="I27" s="21"/>
      <c r="J27" s="22" t="s">
        <v>45</v>
      </c>
      <c r="K27" s="40">
        <f>ROUND(SUM(K20:K24)/1.2,0)</f>
        <v>271597196</v>
      </c>
      <c r="L27" s="53" t="s">
        <v>51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3" ht="12.75">
      <c r="A28" s="24" t="s">
        <v>32</v>
      </c>
      <c r="C28" t="s">
        <v>33</v>
      </c>
    </row>
    <row r="29" spans="1:11" ht="12.75">
      <c r="A29" s="24" t="s">
        <v>34</v>
      </c>
      <c r="C29" t="s">
        <v>33</v>
      </c>
      <c r="K29" s="71"/>
    </row>
    <row r="30" spans="1:3" ht="12.75">
      <c r="A30" s="24" t="s">
        <v>35</v>
      </c>
      <c r="C30" s="25" t="s">
        <v>36</v>
      </c>
    </row>
    <row r="32" spans="1:23" ht="15">
      <c r="A32" s="26" t="s">
        <v>37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1:23" ht="24.75" customHeight="1">
      <c r="A33" s="28">
        <v>1</v>
      </c>
      <c r="B33" s="100" t="s">
        <v>38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29"/>
    </row>
    <row r="34" spans="1:23" ht="25.5" customHeight="1">
      <c r="A34" s="28">
        <v>2</v>
      </c>
      <c r="B34" s="100" t="s">
        <v>39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29"/>
    </row>
    <row r="35" spans="1:23" ht="14.25" customHeight="1">
      <c r="A35" s="28">
        <v>3</v>
      </c>
      <c r="B35" s="100" t="s">
        <v>40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29"/>
    </row>
  </sheetData>
  <mergeCells count="25">
    <mergeCell ref="O9:R9"/>
    <mergeCell ref="D10:F10"/>
    <mergeCell ref="O10:P10"/>
    <mergeCell ref="Q10:R10"/>
    <mergeCell ref="G9:H9"/>
    <mergeCell ref="I9:J9"/>
    <mergeCell ref="K9:L9"/>
    <mergeCell ref="M9:N9"/>
    <mergeCell ref="M18:N18"/>
    <mergeCell ref="O18:R18"/>
    <mergeCell ref="D19:F19"/>
    <mergeCell ref="O19:P19"/>
    <mergeCell ref="Q19:R19"/>
    <mergeCell ref="D18:F18"/>
    <mergeCell ref="G18:H18"/>
    <mergeCell ref="I18:J18"/>
    <mergeCell ref="K18:L18"/>
    <mergeCell ref="D20:F20"/>
    <mergeCell ref="D21:F21"/>
    <mergeCell ref="D22:F22"/>
    <mergeCell ref="D23:F23"/>
    <mergeCell ref="D24:F24"/>
    <mergeCell ref="B33:V33"/>
    <mergeCell ref="B34:V34"/>
    <mergeCell ref="B35:V35"/>
  </mergeCells>
  <printOptions/>
  <pageMargins left="0.1968503937007874" right="0.1968503937007874" top="0.3937007874015748" bottom="0.3937007874015748" header="0" footer="0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BEI | EIB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 Zemanova</dc:creator>
  <cp:keywords/>
  <dc:description/>
  <cp:lastModifiedBy>pospichalova</cp:lastModifiedBy>
  <cp:lastPrinted>2010-06-11T11:18:01Z</cp:lastPrinted>
  <dcterms:created xsi:type="dcterms:W3CDTF">2010-04-07T10:38:25Z</dcterms:created>
  <dcterms:modified xsi:type="dcterms:W3CDTF">2010-06-14T08:36:39Z</dcterms:modified>
  <cp:category/>
  <cp:version/>
  <cp:contentType/>
  <cp:contentStatus/>
</cp:coreProperties>
</file>