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120" activeTab="0"/>
  </bookViews>
  <sheets>
    <sheet name="NM - návrh" sheetId="1" r:id="rId1"/>
  </sheets>
  <definedNames>
    <definedName name="_xlnm.Print_Titles" localSheetId="0">'NM - návrh'!$1:$5</definedName>
  </definedNames>
  <calcPr fullCalcOnLoad="1"/>
</workbook>
</file>

<file path=xl/sharedStrings.xml><?xml version="1.0" encoding="utf-8"?>
<sst xmlns="http://schemas.openxmlformats.org/spreadsheetml/2006/main" count="116" uniqueCount="95">
  <si>
    <t>Nemocnice Nové Město na Moravě, příspěvková organizace</t>
  </si>
  <si>
    <t>Návrh na změnu investičního plánu</t>
  </si>
  <si>
    <t>Movitý majetek</t>
  </si>
  <si>
    <t xml:space="preserve">Účelová dotace                </t>
  </si>
  <si>
    <t>00000</t>
  </si>
  <si>
    <t xml:space="preserve">Nájemné                       </t>
  </si>
  <si>
    <t>00051</t>
  </si>
  <si>
    <t xml:space="preserve">Kápitálové výdaje             </t>
  </si>
  <si>
    <t>00054</t>
  </si>
  <si>
    <t xml:space="preserve">Převod z roku 2008            </t>
  </si>
  <si>
    <t>77700</t>
  </si>
  <si>
    <t>77751</t>
  </si>
  <si>
    <t>77754</t>
  </si>
  <si>
    <t xml:space="preserve">Investiční fond - odpisy      </t>
  </si>
  <si>
    <t>99998</t>
  </si>
  <si>
    <t>Celkem bez prostředků z investičního fondu</t>
  </si>
  <si>
    <t>položka 6351</t>
  </si>
  <si>
    <t>Analyzátor na stanovení krevního obrazu</t>
  </si>
  <si>
    <t>Barvící automat</t>
  </si>
  <si>
    <t>Dialýza pro ARO</t>
  </si>
  <si>
    <t>Digitalizace RTG pracoviště</t>
  </si>
  <si>
    <t>Docházkový systém</t>
  </si>
  <si>
    <t>Dokončení PACSu</t>
  </si>
  <si>
    <t>Doppler na opich hemoroidů</t>
  </si>
  <si>
    <t>Elektroencefalograf pro dětskou neurologii</t>
  </si>
  <si>
    <t>Elektrokardiograf</t>
  </si>
  <si>
    <t>Elektroléčebné zařízení</t>
  </si>
  <si>
    <t>Endoskopická věž urologická</t>
  </si>
  <si>
    <t>Flexibilní cystoskop</t>
  </si>
  <si>
    <t>Flexibilní ureterorenoskop</t>
  </si>
  <si>
    <t>Glukózový analyzátor</t>
  </si>
  <si>
    <t>Instrumentarium pro provádění mozaikové plastiky</t>
  </si>
  <si>
    <t>Instrumentárium</t>
  </si>
  <si>
    <t>Izolátor pro cytostatika</t>
  </si>
  <si>
    <t>Kardiotokograf</t>
  </si>
  <si>
    <t>Kolonoskop</t>
  </si>
  <si>
    <t>Kopírka</t>
  </si>
  <si>
    <t>Laparoskopická věž pro operační sály</t>
  </si>
  <si>
    <t>Licence NIS</t>
  </si>
  <si>
    <t>Lymfoven</t>
  </si>
  <si>
    <t>Mikroskop</t>
  </si>
  <si>
    <t>Monitory pro ARO</t>
  </si>
  <si>
    <t>Motodlaha</t>
  </si>
  <si>
    <t>Mrazící zařízení pro skladování transfúzních přípravků</t>
  </si>
  <si>
    <t>Odběrové váhy</t>
  </si>
  <si>
    <t>Odsávačka</t>
  </si>
  <si>
    <t>Oční operační stůl</t>
  </si>
  <si>
    <t>Phakoemulzifikační přístroj</t>
  </si>
  <si>
    <t>Přenosný UZV přístroj</t>
  </si>
  <si>
    <t>Převozové sanitní vozidlo</t>
  </si>
  <si>
    <t>Převozový automobil</t>
  </si>
  <si>
    <t>Rezerva</t>
  </si>
  <si>
    <t>Rezerva na nepředvídané havárie</t>
  </si>
  <si>
    <t>Rigidní cystoskop 21 Fr</t>
  </si>
  <si>
    <t>Rigidní cystoskop 22,5 Fr</t>
  </si>
  <si>
    <t>Sekačka trávy</t>
  </si>
  <si>
    <t>Semirigidní ureterorenoskop</t>
  </si>
  <si>
    <t>Spirometr</t>
  </si>
  <si>
    <t>Sterilizátor pro centrální sterilizaci</t>
  </si>
  <si>
    <t>UZV sonda</t>
  </si>
  <si>
    <t>Ultrazvukový litotriptor</t>
  </si>
  <si>
    <t>Ultrazvukový přístroj pro kardiologii</t>
  </si>
  <si>
    <t>Videolaparoskop</t>
  </si>
  <si>
    <t>Vyhřívané lůžko</t>
  </si>
  <si>
    <t>Vyplachovač podložních mís</t>
  </si>
  <si>
    <t>Zařízení pro mamograf</t>
  </si>
  <si>
    <t>Zvedák pro imobilní pacienty</t>
  </si>
  <si>
    <t>Záznam pro altroskopii</t>
  </si>
  <si>
    <t>aNALYZÁTOR</t>
  </si>
  <si>
    <t>CELKEM strojní investice - movitý majetek</t>
  </si>
  <si>
    <t>Nemovitý majetek</t>
  </si>
  <si>
    <t>Bourání sila</t>
  </si>
  <si>
    <t>Demolice trafostanice a náhradní zdroj</t>
  </si>
  <si>
    <t>Dokončení přemístění trafostanice</t>
  </si>
  <si>
    <t>Náklady na dokončení prováděcího projektu pro výstavbu</t>
  </si>
  <si>
    <t>Oprava povrchu dvora</t>
  </si>
  <si>
    <t>Propojení gynekologie a dětského pavilonu</t>
  </si>
  <si>
    <t>Přemístění JIP a lůžkové části interny</t>
  </si>
  <si>
    <t>Přemístění lůžkové části interna</t>
  </si>
  <si>
    <t>Revitalizace zeleně</t>
  </si>
  <si>
    <t>Sanatorium BK - Lékařský pokoj</t>
  </si>
  <si>
    <t>Sociální lůžka Buchtův kopec</t>
  </si>
  <si>
    <t>Změna topného systému  ( EPC )</t>
  </si>
  <si>
    <t>Ředění cytostatik - náklady stavebních prací</t>
  </si>
  <si>
    <t>Úprava interiéru OKAL</t>
  </si>
  <si>
    <t>Úprava operačního sálu gynekologie</t>
  </si>
  <si>
    <t>Úprava zasedací místnosti  ředitelství včetně WC</t>
  </si>
  <si>
    <t>CELKEM stavební investice - nemovitý majetek</t>
  </si>
  <si>
    <t>CELKEM INVESTICE</t>
  </si>
  <si>
    <t xml:space="preserve">Převod nájemného do roku 2010 </t>
  </si>
  <si>
    <t xml:space="preserve">Převod kap. výd. do roku 2010 </t>
  </si>
  <si>
    <t>Kontrolo hodnoty dotace z nájemného před změnou</t>
  </si>
  <si>
    <t>Kontrolo hodnoty dotace z nájemného po změnou</t>
  </si>
  <si>
    <t>počet stran: 2</t>
  </si>
  <si>
    <t>RK-38-2009-68,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</si>
</sst>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trike/>
      <sz val="8"/>
      <name val="Arial CE"/>
      <family val="0"/>
    </font>
    <font>
      <b/>
      <strike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 style="medium"/>
      <right style="medium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9" xfId="0" applyNumberFormat="1" applyFont="1" applyFill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3" fillId="2" borderId="24" xfId="0" applyNumberFormat="1" applyFont="1" applyFill="1" applyBorder="1" applyAlignment="1">
      <alignment vertical="center"/>
    </xf>
    <xf numFmtId="4" fontId="3" fillId="2" borderId="25" xfId="0" applyNumberFormat="1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35" xfId="0" applyNumberFormat="1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4" fontId="1" fillId="0" borderId="36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/>
    </xf>
    <xf numFmtId="4" fontId="1" fillId="0" borderId="38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3" fillId="0" borderId="37" xfId="0" applyNumberFormat="1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" sqref="D3"/>
    </sheetView>
  </sheetViews>
  <sheetFormatPr defaultColWidth="9.140625" defaultRowHeight="21.75" customHeight="1"/>
  <cols>
    <col min="1" max="1" width="40.7109375" style="1" customWidth="1"/>
    <col min="2" max="9" width="11.140625" style="1" customWidth="1"/>
    <col min="10" max="17" width="9.140625" style="1" customWidth="1"/>
    <col min="18" max="18" width="12.7109375" style="1" customWidth="1"/>
    <col min="19" max="16384" width="9.140625" style="1" customWidth="1"/>
  </cols>
  <sheetData>
    <row r="1" spans="1:8" ht="21.75" customHeight="1">
      <c r="A1" s="2" t="s">
        <v>0</v>
      </c>
      <c r="H1" s="2" t="s">
        <v>94</v>
      </c>
    </row>
    <row r="2" spans="1:8" ht="21.75" customHeight="1">
      <c r="A2" s="2" t="s">
        <v>1</v>
      </c>
      <c r="H2" s="2" t="s">
        <v>93</v>
      </c>
    </row>
    <row r="3" ht="21.75" customHeight="1" thickBot="1">
      <c r="A3" s="3"/>
    </row>
    <row r="4" spans="1:9" ht="49.5" customHeight="1">
      <c r="A4" s="42" t="s">
        <v>2</v>
      </c>
      <c r="B4" s="6" t="s">
        <v>9</v>
      </c>
      <c r="C4" s="10" t="s">
        <v>13</v>
      </c>
      <c r="D4" s="6" t="s">
        <v>3</v>
      </c>
      <c r="E4" s="6" t="s">
        <v>5</v>
      </c>
      <c r="F4" s="6" t="s">
        <v>7</v>
      </c>
      <c r="G4" s="6" t="s">
        <v>89</v>
      </c>
      <c r="H4" s="6" t="s">
        <v>90</v>
      </c>
      <c r="I4" s="8" t="s">
        <v>15</v>
      </c>
    </row>
    <row r="5" spans="1:9" ht="21.75" customHeight="1" thickBot="1">
      <c r="A5" s="43"/>
      <c r="B5" s="7" t="s">
        <v>10</v>
      </c>
      <c r="C5" s="11" t="s">
        <v>14</v>
      </c>
      <c r="D5" s="7" t="s">
        <v>4</v>
      </c>
      <c r="E5" s="7" t="s">
        <v>6</v>
      </c>
      <c r="F5" s="7" t="s">
        <v>8</v>
      </c>
      <c r="G5" s="7" t="s">
        <v>11</v>
      </c>
      <c r="H5" s="7" t="s">
        <v>12</v>
      </c>
      <c r="I5" s="9" t="s">
        <v>16</v>
      </c>
    </row>
    <row r="6" spans="1:9" ht="10.5" customHeight="1">
      <c r="A6" s="44" t="s">
        <v>17</v>
      </c>
      <c r="B6" s="12"/>
      <c r="C6" s="15"/>
      <c r="D6" s="12"/>
      <c r="E6" s="12"/>
      <c r="F6" s="12">
        <v>0</v>
      </c>
      <c r="G6" s="14">
        <v>1516721.97</v>
      </c>
      <c r="H6" s="12"/>
      <c r="I6" s="18">
        <v>1516721.97</v>
      </c>
    </row>
    <row r="7" spans="1:9" ht="10.5" customHeight="1">
      <c r="A7" s="45"/>
      <c r="B7" s="13"/>
      <c r="C7" s="16"/>
      <c r="D7" s="13"/>
      <c r="E7" s="13"/>
      <c r="F7" s="13"/>
      <c r="G7" s="13">
        <v>1907500</v>
      </c>
      <c r="H7" s="13"/>
      <c r="I7" s="17">
        <v>1907500</v>
      </c>
    </row>
    <row r="8" spans="1:9" ht="10.5" customHeight="1">
      <c r="A8" s="46" t="s">
        <v>18</v>
      </c>
      <c r="B8" s="38"/>
      <c r="C8" s="47"/>
      <c r="D8" s="38"/>
      <c r="E8" s="38">
        <v>250000</v>
      </c>
      <c r="F8" s="38"/>
      <c r="G8" s="38"/>
      <c r="H8" s="38"/>
      <c r="I8" s="40">
        <v>250000</v>
      </c>
    </row>
    <row r="9" spans="1:9" ht="10.5" customHeight="1">
      <c r="A9" s="45"/>
      <c r="B9" s="39"/>
      <c r="C9" s="48"/>
      <c r="D9" s="39"/>
      <c r="E9" s="39"/>
      <c r="F9" s="39"/>
      <c r="G9" s="39"/>
      <c r="H9" s="39"/>
      <c r="I9" s="41"/>
    </row>
    <row r="10" spans="1:9" ht="10.5" customHeight="1">
      <c r="A10" s="46" t="s">
        <v>19</v>
      </c>
      <c r="B10" s="38"/>
      <c r="C10" s="47">
        <v>499986.27</v>
      </c>
      <c r="D10" s="38"/>
      <c r="E10" s="38"/>
      <c r="F10" s="38"/>
      <c r="G10" s="38"/>
      <c r="H10" s="38"/>
      <c r="I10" s="40"/>
    </row>
    <row r="11" spans="1:9" ht="10.5" customHeight="1">
      <c r="A11" s="45"/>
      <c r="B11" s="39"/>
      <c r="C11" s="48"/>
      <c r="D11" s="39"/>
      <c r="E11" s="39"/>
      <c r="F11" s="39"/>
      <c r="G11" s="39"/>
      <c r="H11" s="39"/>
      <c r="I11" s="41"/>
    </row>
    <row r="12" spans="1:9" ht="10.5" customHeight="1">
      <c r="A12" s="46" t="s">
        <v>20</v>
      </c>
      <c r="B12" s="38"/>
      <c r="C12" s="47">
        <v>2166920</v>
      </c>
      <c r="D12" s="38"/>
      <c r="E12" s="38"/>
      <c r="F12" s="38"/>
      <c r="G12" s="38"/>
      <c r="H12" s="38"/>
      <c r="I12" s="40"/>
    </row>
    <row r="13" spans="1:9" ht="10.5" customHeight="1">
      <c r="A13" s="45"/>
      <c r="B13" s="39"/>
      <c r="C13" s="48"/>
      <c r="D13" s="39"/>
      <c r="E13" s="39"/>
      <c r="F13" s="39"/>
      <c r="G13" s="39"/>
      <c r="H13" s="39"/>
      <c r="I13" s="41"/>
    </row>
    <row r="14" spans="1:9" ht="10.5" customHeight="1">
      <c r="A14" s="46" t="s">
        <v>21</v>
      </c>
      <c r="B14" s="38"/>
      <c r="C14" s="47">
        <v>800000</v>
      </c>
      <c r="D14" s="38"/>
      <c r="E14" s="38"/>
      <c r="F14" s="38"/>
      <c r="G14" s="38"/>
      <c r="H14" s="38"/>
      <c r="I14" s="40"/>
    </row>
    <row r="15" spans="1:9" ht="10.5" customHeight="1">
      <c r="A15" s="45"/>
      <c r="B15" s="39"/>
      <c r="C15" s="48"/>
      <c r="D15" s="39"/>
      <c r="E15" s="39"/>
      <c r="F15" s="39"/>
      <c r="G15" s="39"/>
      <c r="H15" s="39"/>
      <c r="I15" s="41"/>
    </row>
    <row r="16" spans="1:9" ht="10.5" customHeight="1">
      <c r="A16" s="46" t="s">
        <v>22</v>
      </c>
      <c r="B16" s="38"/>
      <c r="C16" s="47">
        <v>2356200</v>
      </c>
      <c r="D16" s="38"/>
      <c r="E16" s="38"/>
      <c r="F16" s="38"/>
      <c r="G16" s="38"/>
      <c r="H16" s="38"/>
      <c r="I16" s="40"/>
    </row>
    <row r="17" spans="1:9" ht="10.5" customHeight="1">
      <c r="A17" s="45"/>
      <c r="B17" s="39"/>
      <c r="C17" s="48"/>
      <c r="D17" s="39"/>
      <c r="E17" s="39"/>
      <c r="F17" s="39"/>
      <c r="G17" s="39"/>
      <c r="H17" s="39"/>
      <c r="I17" s="41"/>
    </row>
    <row r="18" spans="1:9" ht="10.5" customHeight="1">
      <c r="A18" s="46" t="s">
        <v>23</v>
      </c>
      <c r="B18" s="38"/>
      <c r="C18" s="47"/>
      <c r="D18" s="38"/>
      <c r="E18" s="38">
        <v>196636</v>
      </c>
      <c r="F18" s="38"/>
      <c r="G18" s="38"/>
      <c r="H18" s="38"/>
      <c r="I18" s="40">
        <v>196636</v>
      </c>
    </row>
    <row r="19" spans="1:9" ht="10.5" customHeight="1">
      <c r="A19" s="45"/>
      <c r="B19" s="39"/>
      <c r="C19" s="48"/>
      <c r="D19" s="39"/>
      <c r="E19" s="39"/>
      <c r="F19" s="39"/>
      <c r="G19" s="39"/>
      <c r="H19" s="39"/>
      <c r="I19" s="41"/>
    </row>
    <row r="20" spans="1:9" ht="10.5" customHeight="1">
      <c r="A20" s="46" t="s">
        <v>24</v>
      </c>
      <c r="B20" s="19"/>
      <c r="C20" s="22">
        <v>293466.17</v>
      </c>
      <c r="D20" s="19"/>
      <c r="E20" s="19"/>
      <c r="F20" s="19"/>
      <c r="G20" s="19"/>
      <c r="H20" s="19"/>
      <c r="I20" s="23"/>
    </row>
    <row r="21" spans="1:9" ht="10.5" customHeight="1">
      <c r="A21" s="45"/>
      <c r="B21" s="13"/>
      <c r="C21" s="16">
        <v>293466</v>
      </c>
      <c r="D21" s="13"/>
      <c r="E21" s="13"/>
      <c r="F21" s="13"/>
      <c r="G21" s="13"/>
      <c r="H21" s="13"/>
      <c r="I21" s="17"/>
    </row>
    <row r="22" spans="1:9" ht="10.5" customHeight="1">
      <c r="A22" s="46" t="s">
        <v>25</v>
      </c>
      <c r="B22" s="19"/>
      <c r="C22" s="20"/>
      <c r="D22" s="19"/>
      <c r="E22" s="21">
        <v>125210</v>
      </c>
      <c r="F22" s="19"/>
      <c r="G22" s="19"/>
      <c r="H22" s="19"/>
      <c r="I22" s="23">
        <v>125210</v>
      </c>
    </row>
    <row r="23" spans="1:9" ht="10.5" customHeight="1">
      <c r="A23" s="45"/>
      <c r="B23" s="13"/>
      <c r="C23" s="16"/>
      <c r="D23" s="13"/>
      <c r="E23" s="13">
        <v>125209.4</v>
      </c>
      <c r="F23" s="13"/>
      <c r="G23" s="13"/>
      <c r="H23" s="13"/>
      <c r="I23" s="17">
        <v>125209.4</v>
      </c>
    </row>
    <row r="24" spans="1:9" ht="10.5" customHeight="1">
      <c r="A24" s="46" t="s">
        <v>25</v>
      </c>
      <c r="B24" s="38"/>
      <c r="C24" s="47"/>
      <c r="D24" s="38"/>
      <c r="E24" s="38"/>
      <c r="F24" s="38">
        <v>59000</v>
      </c>
      <c r="G24" s="38"/>
      <c r="H24" s="38"/>
      <c r="I24" s="40">
        <v>59000</v>
      </c>
    </row>
    <row r="25" spans="1:9" ht="10.5" customHeight="1">
      <c r="A25" s="45"/>
      <c r="B25" s="39"/>
      <c r="C25" s="48"/>
      <c r="D25" s="39"/>
      <c r="E25" s="39"/>
      <c r="F25" s="39"/>
      <c r="G25" s="39"/>
      <c r="H25" s="39"/>
      <c r="I25" s="41"/>
    </row>
    <row r="26" spans="1:9" ht="10.5" customHeight="1">
      <c r="A26" s="46" t="s">
        <v>26</v>
      </c>
      <c r="B26" s="19"/>
      <c r="C26" s="20"/>
      <c r="D26" s="19"/>
      <c r="E26" s="21">
        <v>370000</v>
      </c>
      <c r="F26" s="19"/>
      <c r="G26" s="21">
        <v>0</v>
      </c>
      <c r="H26" s="19"/>
      <c r="I26" s="23">
        <v>370000</v>
      </c>
    </row>
    <row r="27" spans="1:9" ht="10.5" customHeight="1">
      <c r="A27" s="45"/>
      <c r="B27" s="13"/>
      <c r="C27" s="16"/>
      <c r="D27" s="13"/>
      <c r="E27" s="13">
        <v>0</v>
      </c>
      <c r="F27" s="13"/>
      <c r="G27" s="13">
        <v>370000</v>
      </c>
      <c r="H27" s="13"/>
      <c r="I27" s="17">
        <v>370000</v>
      </c>
    </row>
    <row r="28" spans="1:9" ht="10.5" customHeight="1">
      <c r="A28" s="46" t="s">
        <v>27</v>
      </c>
      <c r="B28" s="38">
        <v>1042902.69</v>
      </c>
      <c r="C28" s="47"/>
      <c r="D28" s="38"/>
      <c r="E28" s="38"/>
      <c r="F28" s="38">
        <v>934630.31</v>
      </c>
      <c r="G28" s="38"/>
      <c r="H28" s="38"/>
      <c r="I28" s="40">
        <f>1977533-B28</f>
        <v>934630.31</v>
      </c>
    </row>
    <row r="29" spans="1:9" ht="10.5" customHeight="1">
      <c r="A29" s="45"/>
      <c r="B29" s="39"/>
      <c r="C29" s="48"/>
      <c r="D29" s="39"/>
      <c r="E29" s="39"/>
      <c r="F29" s="39"/>
      <c r="G29" s="39"/>
      <c r="H29" s="39"/>
      <c r="I29" s="41"/>
    </row>
    <row r="30" spans="1:9" ht="10.5" customHeight="1">
      <c r="A30" s="46" t="s">
        <v>28</v>
      </c>
      <c r="B30" s="38"/>
      <c r="C30" s="47"/>
      <c r="D30" s="38"/>
      <c r="E30" s="38">
        <v>0</v>
      </c>
      <c r="F30" s="38">
        <v>596658.1</v>
      </c>
      <c r="G30" s="38"/>
      <c r="H30" s="38"/>
      <c r="I30" s="40">
        <v>596658.1</v>
      </c>
    </row>
    <row r="31" spans="1:9" ht="10.5" customHeight="1">
      <c r="A31" s="45"/>
      <c r="B31" s="39"/>
      <c r="C31" s="48"/>
      <c r="D31" s="39"/>
      <c r="E31" s="39"/>
      <c r="F31" s="39"/>
      <c r="G31" s="39"/>
      <c r="H31" s="39"/>
      <c r="I31" s="41"/>
    </row>
    <row r="32" spans="1:9" ht="10.5" customHeight="1">
      <c r="A32" s="46" t="s">
        <v>29</v>
      </c>
      <c r="B32" s="38"/>
      <c r="C32" s="47"/>
      <c r="D32" s="38"/>
      <c r="E32" s="38">
        <v>0</v>
      </c>
      <c r="F32" s="38">
        <v>569595.4</v>
      </c>
      <c r="G32" s="38"/>
      <c r="H32" s="38"/>
      <c r="I32" s="40">
        <v>569595.4</v>
      </c>
    </row>
    <row r="33" spans="1:9" ht="10.5" customHeight="1">
      <c r="A33" s="45"/>
      <c r="B33" s="39"/>
      <c r="C33" s="48"/>
      <c r="D33" s="39"/>
      <c r="E33" s="39"/>
      <c r="F33" s="39"/>
      <c r="G33" s="39"/>
      <c r="H33" s="39"/>
      <c r="I33" s="41"/>
    </row>
    <row r="34" spans="1:9" ht="10.5" customHeight="1">
      <c r="A34" s="46" t="s">
        <v>30</v>
      </c>
      <c r="B34" s="38"/>
      <c r="C34" s="47"/>
      <c r="D34" s="38"/>
      <c r="E34" s="38"/>
      <c r="F34" s="38">
        <v>326891</v>
      </c>
      <c r="G34" s="38"/>
      <c r="H34" s="38"/>
      <c r="I34" s="40">
        <v>326891</v>
      </c>
    </row>
    <row r="35" spans="1:9" ht="10.5" customHeight="1">
      <c r="A35" s="45"/>
      <c r="B35" s="39"/>
      <c r="C35" s="48"/>
      <c r="D35" s="39"/>
      <c r="E35" s="39"/>
      <c r="F35" s="39"/>
      <c r="G35" s="39"/>
      <c r="H35" s="39"/>
      <c r="I35" s="41"/>
    </row>
    <row r="36" spans="1:9" ht="10.5" customHeight="1">
      <c r="A36" s="46" t="s">
        <v>31</v>
      </c>
      <c r="B36" s="38"/>
      <c r="C36" s="47">
        <v>250000</v>
      </c>
      <c r="D36" s="38"/>
      <c r="E36" s="38"/>
      <c r="F36" s="38"/>
      <c r="G36" s="38"/>
      <c r="H36" s="38"/>
      <c r="I36" s="40"/>
    </row>
    <row r="37" spans="1:9" ht="10.5" customHeight="1">
      <c r="A37" s="45"/>
      <c r="B37" s="39"/>
      <c r="C37" s="48"/>
      <c r="D37" s="39"/>
      <c r="E37" s="39"/>
      <c r="F37" s="39"/>
      <c r="G37" s="39"/>
      <c r="H37" s="39"/>
      <c r="I37" s="41"/>
    </row>
    <row r="38" spans="1:9" ht="10.5" customHeight="1">
      <c r="A38" s="46" t="s">
        <v>32</v>
      </c>
      <c r="B38" s="38"/>
      <c r="C38" s="47"/>
      <c r="D38" s="38"/>
      <c r="E38" s="38">
        <v>217891</v>
      </c>
      <c r="F38" s="38"/>
      <c r="G38" s="38"/>
      <c r="H38" s="38"/>
      <c r="I38" s="40">
        <v>217891</v>
      </c>
    </row>
    <row r="39" spans="1:9" ht="10.5" customHeight="1">
      <c r="A39" s="45"/>
      <c r="B39" s="39"/>
      <c r="C39" s="48"/>
      <c r="D39" s="39"/>
      <c r="E39" s="39"/>
      <c r="F39" s="39"/>
      <c r="G39" s="39"/>
      <c r="H39" s="39"/>
      <c r="I39" s="41"/>
    </row>
    <row r="40" spans="1:9" ht="10.5" customHeight="1">
      <c r="A40" s="46" t="s">
        <v>33</v>
      </c>
      <c r="B40" s="38">
        <v>1535100</v>
      </c>
      <c r="C40" s="47">
        <v>51594.83</v>
      </c>
      <c r="D40" s="38"/>
      <c r="E40" s="38"/>
      <c r="F40" s="38"/>
      <c r="G40" s="38"/>
      <c r="H40" s="38"/>
      <c r="I40" s="40">
        <f>1535100-B40</f>
        <v>0</v>
      </c>
    </row>
    <row r="41" spans="1:9" ht="10.5" customHeight="1">
      <c r="A41" s="45"/>
      <c r="B41" s="39"/>
      <c r="C41" s="48"/>
      <c r="D41" s="39"/>
      <c r="E41" s="39"/>
      <c r="F41" s="39"/>
      <c r="G41" s="39"/>
      <c r="H41" s="39"/>
      <c r="I41" s="41"/>
    </row>
    <row r="42" spans="1:9" ht="10.5" customHeight="1">
      <c r="A42" s="46" t="s">
        <v>34</v>
      </c>
      <c r="B42" s="38"/>
      <c r="C42" s="47"/>
      <c r="D42" s="38"/>
      <c r="E42" s="38"/>
      <c r="F42" s="38">
        <v>319903</v>
      </c>
      <c r="G42" s="38"/>
      <c r="H42" s="38"/>
      <c r="I42" s="40">
        <v>319903</v>
      </c>
    </row>
    <row r="43" spans="1:9" ht="10.5" customHeight="1">
      <c r="A43" s="45"/>
      <c r="B43" s="39"/>
      <c r="C43" s="48"/>
      <c r="D43" s="39"/>
      <c r="E43" s="39"/>
      <c r="F43" s="39"/>
      <c r="G43" s="39"/>
      <c r="H43" s="39"/>
      <c r="I43" s="41"/>
    </row>
    <row r="44" spans="1:9" ht="10.5" customHeight="1">
      <c r="A44" s="46" t="s">
        <v>35</v>
      </c>
      <c r="B44" s="38"/>
      <c r="C44" s="47">
        <v>512300</v>
      </c>
      <c r="D44" s="38"/>
      <c r="E44" s="38"/>
      <c r="F44" s="38"/>
      <c r="G44" s="38"/>
      <c r="H44" s="38"/>
      <c r="I44" s="40"/>
    </row>
    <row r="45" spans="1:9" ht="10.5" customHeight="1">
      <c r="A45" s="45"/>
      <c r="B45" s="39"/>
      <c r="C45" s="48"/>
      <c r="D45" s="39"/>
      <c r="E45" s="39"/>
      <c r="F45" s="39"/>
      <c r="G45" s="39"/>
      <c r="H45" s="39"/>
      <c r="I45" s="41"/>
    </row>
    <row r="46" spans="1:9" ht="10.5" customHeight="1">
      <c r="A46" s="46" t="s">
        <v>36</v>
      </c>
      <c r="B46" s="38"/>
      <c r="C46" s="47">
        <v>184119.2</v>
      </c>
      <c r="D46" s="38"/>
      <c r="E46" s="38"/>
      <c r="F46" s="38"/>
      <c r="G46" s="38"/>
      <c r="H46" s="38"/>
      <c r="I46" s="40"/>
    </row>
    <row r="47" spans="1:9" ht="10.5" customHeight="1">
      <c r="A47" s="45"/>
      <c r="B47" s="39"/>
      <c r="C47" s="48"/>
      <c r="D47" s="39"/>
      <c r="E47" s="39"/>
      <c r="F47" s="39"/>
      <c r="G47" s="39"/>
      <c r="H47" s="39"/>
      <c r="I47" s="41"/>
    </row>
    <row r="48" spans="1:9" ht="10.5" customHeight="1">
      <c r="A48" s="46" t="s">
        <v>36</v>
      </c>
      <c r="B48" s="19"/>
      <c r="C48" s="20"/>
      <c r="D48" s="19"/>
      <c r="E48" s="19"/>
      <c r="F48" s="21">
        <v>98737</v>
      </c>
      <c r="G48" s="19"/>
      <c r="H48" s="19"/>
      <c r="I48" s="23">
        <v>98737</v>
      </c>
    </row>
    <row r="49" spans="1:9" ht="10.5" customHeight="1">
      <c r="A49" s="45"/>
      <c r="B49" s="13"/>
      <c r="C49" s="16"/>
      <c r="D49" s="13"/>
      <c r="E49" s="13"/>
      <c r="F49" s="13">
        <v>98736.7</v>
      </c>
      <c r="G49" s="13"/>
      <c r="H49" s="13"/>
      <c r="I49" s="17">
        <v>98736.7</v>
      </c>
    </row>
    <row r="50" spans="1:9" ht="10.5" customHeight="1">
      <c r="A50" s="46" t="s">
        <v>37</v>
      </c>
      <c r="B50" s="19"/>
      <c r="C50" s="20"/>
      <c r="D50" s="19"/>
      <c r="E50" s="19">
        <v>0</v>
      </c>
      <c r="F50" s="19"/>
      <c r="G50" s="21">
        <v>1800000</v>
      </c>
      <c r="H50" s="19"/>
      <c r="I50" s="23">
        <v>1800000</v>
      </c>
    </row>
    <row r="51" spans="1:9" ht="10.5" customHeight="1">
      <c r="A51" s="45"/>
      <c r="B51" s="13"/>
      <c r="C51" s="16"/>
      <c r="D51" s="13"/>
      <c r="E51" s="13"/>
      <c r="F51" s="13"/>
      <c r="G51" s="13">
        <v>1798718</v>
      </c>
      <c r="H51" s="13"/>
      <c r="I51" s="17">
        <v>1798718</v>
      </c>
    </row>
    <row r="52" spans="1:9" ht="10.5" customHeight="1">
      <c r="A52" s="46" t="s">
        <v>38</v>
      </c>
      <c r="B52" s="38"/>
      <c r="C52" s="47"/>
      <c r="D52" s="38"/>
      <c r="E52" s="38"/>
      <c r="F52" s="38">
        <v>68104.18</v>
      </c>
      <c r="G52" s="38"/>
      <c r="H52" s="38"/>
      <c r="I52" s="40">
        <v>68104.18</v>
      </c>
    </row>
    <row r="53" spans="1:9" ht="10.5" customHeight="1">
      <c r="A53" s="45"/>
      <c r="B53" s="39"/>
      <c r="C53" s="48"/>
      <c r="D53" s="39"/>
      <c r="E53" s="39"/>
      <c r="F53" s="39"/>
      <c r="G53" s="39"/>
      <c r="H53" s="39"/>
      <c r="I53" s="41"/>
    </row>
    <row r="54" spans="1:9" ht="10.5" customHeight="1">
      <c r="A54" s="46" t="s">
        <v>39</v>
      </c>
      <c r="B54" s="19"/>
      <c r="C54" s="20"/>
      <c r="D54" s="19"/>
      <c r="E54" s="19"/>
      <c r="F54" s="21">
        <v>78153</v>
      </c>
      <c r="G54" s="19"/>
      <c r="H54" s="19"/>
      <c r="I54" s="23">
        <v>78153</v>
      </c>
    </row>
    <row r="55" spans="1:9" ht="10.5" customHeight="1">
      <c r="A55" s="45"/>
      <c r="B55" s="13"/>
      <c r="C55" s="16"/>
      <c r="D55" s="13"/>
      <c r="E55" s="13"/>
      <c r="F55" s="13">
        <v>76778.05</v>
      </c>
      <c r="G55" s="13"/>
      <c r="H55" s="13"/>
      <c r="I55" s="17">
        <v>76778.05</v>
      </c>
    </row>
    <row r="56" spans="1:9" ht="10.5" customHeight="1">
      <c r="A56" s="46" t="s">
        <v>40</v>
      </c>
      <c r="B56" s="38"/>
      <c r="C56" s="47"/>
      <c r="D56" s="38"/>
      <c r="E56" s="38">
        <v>197526</v>
      </c>
      <c r="F56" s="38"/>
      <c r="G56" s="38"/>
      <c r="H56" s="38"/>
      <c r="I56" s="40">
        <v>197526</v>
      </c>
    </row>
    <row r="57" spans="1:9" ht="10.5" customHeight="1">
      <c r="A57" s="45"/>
      <c r="B57" s="39"/>
      <c r="C57" s="48"/>
      <c r="D57" s="39"/>
      <c r="E57" s="39"/>
      <c r="F57" s="39"/>
      <c r="G57" s="39"/>
      <c r="H57" s="39"/>
      <c r="I57" s="41"/>
    </row>
    <row r="58" spans="1:9" ht="10.5" customHeight="1">
      <c r="A58" s="46" t="s">
        <v>41</v>
      </c>
      <c r="B58" s="19"/>
      <c r="C58" s="20"/>
      <c r="D58" s="19"/>
      <c r="E58" s="19"/>
      <c r="F58" s="19"/>
      <c r="G58" s="21">
        <v>3200000</v>
      </c>
      <c r="H58" s="19"/>
      <c r="I58" s="23">
        <v>3200000</v>
      </c>
    </row>
    <row r="59" spans="1:9" ht="10.5" customHeight="1">
      <c r="A59" s="45"/>
      <c r="B59" s="13"/>
      <c r="C59" s="16"/>
      <c r="D59" s="13"/>
      <c r="E59" s="13"/>
      <c r="F59" s="13"/>
      <c r="G59" s="13">
        <v>2798143.67</v>
      </c>
      <c r="H59" s="13"/>
      <c r="I59" s="17">
        <v>2798143.67</v>
      </c>
    </row>
    <row r="60" spans="1:9" ht="10.5" customHeight="1">
      <c r="A60" s="46" t="s">
        <v>42</v>
      </c>
      <c r="B60" s="19"/>
      <c r="C60" s="20"/>
      <c r="D60" s="19"/>
      <c r="E60" s="21">
        <v>110490.03</v>
      </c>
      <c r="F60" s="19"/>
      <c r="G60" s="19"/>
      <c r="H60" s="19"/>
      <c r="I60" s="23">
        <v>110490.03</v>
      </c>
    </row>
    <row r="61" spans="1:9" ht="10.5" customHeight="1">
      <c r="A61" s="45"/>
      <c r="B61" s="13"/>
      <c r="C61" s="16"/>
      <c r="D61" s="13"/>
      <c r="E61" s="13">
        <v>108891</v>
      </c>
      <c r="F61" s="13"/>
      <c r="G61" s="13"/>
      <c r="H61" s="13"/>
      <c r="I61" s="17">
        <v>108891</v>
      </c>
    </row>
    <row r="62" spans="1:9" ht="10.5" customHeight="1">
      <c r="A62" s="46" t="s">
        <v>43</v>
      </c>
      <c r="B62" s="38"/>
      <c r="C62" s="47">
        <v>255374</v>
      </c>
      <c r="D62" s="38"/>
      <c r="E62" s="38"/>
      <c r="F62" s="38"/>
      <c r="G62" s="38"/>
      <c r="H62" s="38"/>
      <c r="I62" s="40"/>
    </row>
    <row r="63" spans="1:9" ht="10.5" customHeight="1">
      <c r="A63" s="45"/>
      <c r="B63" s="39"/>
      <c r="C63" s="48"/>
      <c r="D63" s="39"/>
      <c r="E63" s="39"/>
      <c r="F63" s="39"/>
      <c r="G63" s="39"/>
      <c r="H63" s="39"/>
      <c r="I63" s="41"/>
    </row>
    <row r="64" spans="1:9" ht="10.5" customHeight="1">
      <c r="A64" s="46" t="s">
        <v>44</v>
      </c>
      <c r="B64" s="19"/>
      <c r="C64" s="20"/>
      <c r="D64" s="19"/>
      <c r="E64" s="21">
        <v>160000</v>
      </c>
      <c r="F64" s="19"/>
      <c r="G64" s="21">
        <v>0</v>
      </c>
      <c r="H64" s="19"/>
      <c r="I64" s="23">
        <v>160000</v>
      </c>
    </row>
    <row r="65" spans="1:9" ht="10.5" customHeight="1">
      <c r="A65" s="45"/>
      <c r="B65" s="13"/>
      <c r="C65" s="16"/>
      <c r="D65" s="13"/>
      <c r="E65" s="13">
        <v>0</v>
      </c>
      <c r="F65" s="13"/>
      <c r="G65" s="13">
        <v>160000</v>
      </c>
      <c r="H65" s="13"/>
      <c r="I65" s="17">
        <v>160000</v>
      </c>
    </row>
    <row r="66" spans="1:9" ht="10.5" customHeight="1">
      <c r="A66" s="46" t="s">
        <v>45</v>
      </c>
      <c r="B66" s="19"/>
      <c r="C66" s="20"/>
      <c r="D66" s="19"/>
      <c r="E66" s="19"/>
      <c r="F66" s="21">
        <v>64692</v>
      </c>
      <c r="G66" s="19"/>
      <c r="H66" s="19"/>
      <c r="I66" s="23">
        <v>64692</v>
      </c>
    </row>
    <row r="67" spans="1:9" ht="10.5" customHeight="1">
      <c r="A67" s="45"/>
      <c r="B67" s="13"/>
      <c r="C67" s="16"/>
      <c r="D67" s="13"/>
      <c r="E67" s="13"/>
      <c r="F67" s="13">
        <v>64695</v>
      </c>
      <c r="G67" s="13"/>
      <c r="H67" s="13"/>
      <c r="I67" s="17">
        <v>64695</v>
      </c>
    </row>
    <row r="68" spans="1:9" ht="10.5" customHeight="1">
      <c r="A68" s="46" t="s">
        <v>46</v>
      </c>
      <c r="B68" s="38"/>
      <c r="C68" s="47"/>
      <c r="D68" s="38"/>
      <c r="E68" s="38"/>
      <c r="F68" s="38"/>
      <c r="G68" s="38">
        <v>430000</v>
      </c>
      <c r="H68" s="38"/>
      <c r="I68" s="40">
        <v>430000</v>
      </c>
    </row>
    <row r="69" spans="1:9" ht="10.5" customHeight="1">
      <c r="A69" s="45"/>
      <c r="B69" s="39"/>
      <c r="C69" s="48"/>
      <c r="D69" s="39"/>
      <c r="E69" s="39"/>
      <c r="F69" s="39"/>
      <c r="G69" s="39"/>
      <c r="H69" s="39"/>
      <c r="I69" s="41"/>
    </row>
    <row r="70" spans="1:9" ht="10.5" customHeight="1">
      <c r="A70" s="46" t="s">
        <v>47</v>
      </c>
      <c r="B70" s="38"/>
      <c r="C70" s="47"/>
      <c r="D70" s="38"/>
      <c r="E70" s="38"/>
      <c r="F70" s="38">
        <v>1887473</v>
      </c>
      <c r="G70" s="38"/>
      <c r="H70" s="38"/>
      <c r="I70" s="40">
        <v>1887473</v>
      </c>
    </row>
    <row r="71" spans="1:9" ht="10.5" customHeight="1">
      <c r="A71" s="45"/>
      <c r="B71" s="39"/>
      <c r="C71" s="48"/>
      <c r="D71" s="39"/>
      <c r="E71" s="39"/>
      <c r="F71" s="39"/>
      <c r="G71" s="39"/>
      <c r="H71" s="39"/>
      <c r="I71" s="41"/>
    </row>
    <row r="72" spans="1:9" ht="10.5" customHeight="1">
      <c r="A72" s="46" t="s">
        <v>48</v>
      </c>
      <c r="B72" s="38"/>
      <c r="C72" s="47"/>
      <c r="D72" s="38"/>
      <c r="E72" s="38"/>
      <c r="F72" s="38"/>
      <c r="G72" s="38">
        <v>990000</v>
      </c>
      <c r="H72" s="38"/>
      <c r="I72" s="40">
        <v>990000</v>
      </c>
    </row>
    <row r="73" spans="1:9" ht="10.5" customHeight="1">
      <c r="A73" s="45"/>
      <c r="B73" s="39"/>
      <c r="C73" s="48"/>
      <c r="D73" s="39"/>
      <c r="E73" s="39"/>
      <c r="F73" s="39"/>
      <c r="G73" s="39"/>
      <c r="H73" s="39"/>
      <c r="I73" s="41"/>
    </row>
    <row r="74" spans="1:9" ht="10.5" customHeight="1">
      <c r="A74" s="46" t="s">
        <v>49</v>
      </c>
      <c r="B74" s="38"/>
      <c r="C74" s="47"/>
      <c r="D74" s="38"/>
      <c r="E74" s="38"/>
      <c r="F74" s="38"/>
      <c r="G74" s="38">
        <v>1060000</v>
      </c>
      <c r="H74" s="38"/>
      <c r="I74" s="40">
        <v>1060000</v>
      </c>
    </row>
    <row r="75" spans="1:9" ht="10.5" customHeight="1">
      <c r="A75" s="45"/>
      <c r="B75" s="39"/>
      <c r="C75" s="48"/>
      <c r="D75" s="39"/>
      <c r="E75" s="39"/>
      <c r="F75" s="39"/>
      <c r="G75" s="39"/>
      <c r="H75" s="39"/>
      <c r="I75" s="41"/>
    </row>
    <row r="76" spans="1:9" ht="10.5" customHeight="1">
      <c r="A76" s="46" t="s">
        <v>50</v>
      </c>
      <c r="B76" s="38"/>
      <c r="C76" s="47"/>
      <c r="D76" s="38"/>
      <c r="E76" s="38">
        <v>582505</v>
      </c>
      <c r="F76" s="38"/>
      <c r="G76" s="38"/>
      <c r="H76" s="38"/>
      <c r="I76" s="40">
        <v>582505</v>
      </c>
    </row>
    <row r="77" spans="1:9" ht="10.5" customHeight="1">
      <c r="A77" s="45"/>
      <c r="B77" s="39"/>
      <c r="C77" s="48"/>
      <c r="D77" s="39"/>
      <c r="E77" s="39"/>
      <c r="F77" s="39"/>
      <c r="G77" s="39"/>
      <c r="H77" s="39"/>
      <c r="I77" s="41"/>
    </row>
    <row r="78" spans="1:9" ht="10.5" customHeight="1">
      <c r="A78" s="46" t="s">
        <v>51</v>
      </c>
      <c r="B78" s="38"/>
      <c r="C78" s="47"/>
      <c r="D78" s="38"/>
      <c r="E78" s="38">
        <v>0</v>
      </c>
      <c r="F78" s="38"/>
      <c r="G78" s="38"/>
      <c r="H78" s="38"/>
      <c r="I78" s="40">
        <v>0</v>
      </c>
    </row>
    <row r="79" spans="1:9" ht="10.5" customHeight="1">
      <c r="A79" s="45"/>
      <c r="B79" s="39"/>
      <c r="C79" s="48"/>
      <c r="D79" s="39"/>
      <c r="E79" s="39"/>
      <c r="F79" s="39"/>
      <c r="G79" s="39"/>
      <c r="H79" s="39"/>
      <c r="I79" s="41"/>
    </row>
    <row r="80" spans="1:9" ht="10.5" customHeight="1">
      <c r="A80" s="46" t="s">
        <v>52</v>
      </c>
      <c r="B80" s="38"/>
      <c r="C80" s="47">
        <v>0</v>
      </c>
      <c r="D80" s="38"/>
      <c r="E80" s="38"/>
      <c r="F80" s="38"/>
      <c r="G80" s="38"/>
      <c r="H80" s="38"/>
      <c r="I80" s="40"/>
    </row>
    <row r="81" spans="1:9" ht="10.5" customHeight="1">
      <c r="A81" s="45"/>
      <c r="B81" s="39"/>
      <c r="C81" s="48"/>
      <c r="D81" s="39"/>
      <c r="E81" s="39"/>
      <c r="F81" s="39"/>
      <c r="G81" s="39"/>
      <c r="H81" s="39"/>
      <c r="I81" s="41"/>
    </row>
    <row r="82" spans="1:9" ht="10.5" customHeight="1">
      <c r="A82" s="46" t="s">
        <v>53</v>
      </c>
      <c r="B82" s="38"/>
      <c r="C82" s="47"/>
      <c r="D82" s="38"/>
      <c r="E82" s="38">
        <v>0</v>
      </c>
      <c r="F82" s="38">
        <v>204593</v>
      </c>
      <c r="G82" s="38"/>
      <c r="H82" s="38"/>
      <c r="I82" s="40">
        <v>204593</v>
      </c>
    </row>
    <row r="83" spans="1:9" ht="10.5" customHeight="1">
      <c r="A83" s="45"/>
      <c r="B83" s="39"/>
      <c r="C83" s="48"/>
      <c r="D83" s="39"/>
      <c r="E83" s="39"/>
      <c r="F83" s="39"/>
      <c r="G83" s="39"/>
      <c r="H83" s="39"/>
      <c r="I83" s="41"/>
    </row>
    <row r="84" spans="1:9" ht="10.5" customHeight="1">
      <c r="A84" s="46" t="s">
        <v>54</v>
      </c>
      <c r="B84" s="38"/>
      <c r="C84" s="47"/>
      <c r="D84" s="38"/>
      <c r="E84" s="38">
        <v>0</v>
      </c>
      <c r="F84" s="38"/>
      <c r="G84" s="38"/>
      <c r="H84" s="38"/>
      <c r="I84" s="40">
        <v>0</v>
      </c>
    </row>
    <row r="85" spans="1:9" ht="10.5" customHeight="1">
      <c r="A85" s="45"/>
      <c r="B85" s="39"/>
      <c r="C85" s="48"/>
      <c r="D85" s="39"/>
      <c r="E85" s="39"/>
      <c r="F85" s="39"/>
      <c r="G85" s="39"/>
      <c r="H85" s="39"/>
      <c r="I85" s="41"/>
    </row>
    <row r="86" spans="1:9" ht="10.5" customHeight="1">
      <c r="A86" s="46" t="s">
        <v>55</v>
      </c>
      <c r="B86" s="19"/>
      <c r="C86" s="20"/>
      <c r="D86" s="19"/>
      <c r="E86" s="21">
        <v>0</v>
      </c>
      <c r="F86" s="21">
        <v>74500</v>
      </c>
      <c r="G86" s="19"/>
      <c r="H86" s="19"/>
      <c r="I86" s="23">
        <v>74500</v>
      </c>
    </row>
    <row r="87" spans="1:9" ht="10.5" customHeight="1">
      <c r="A87" s="45"/>
      <c r="B87" s="13"/>
      <c r="C87" s="16"/>
      <c r="D87" s="13"/>
      <c r="E87" s="13">
        <v>74500</v>
      </c>
      <c r="F87" s="13">
        <v>0</v>
      </c>
      <c r="G87" s="13"/>
      <c r="H87" s="13"/>
      <c r="I87" s="17">
        <v>74500</v>
      </c>
    </row>
    <row r="88" spans="1:9" ht="10.5" customHeight="1">
      <c r="A88" s="46" t="s">
        <v>56</v>
      </c>
      <c r="B88" s="38"/>
      <c r="C88" s="47"/>
      <c r="D88" s="38"/>
      <c r="E88" s="38">
        <v>0</v>
      </c>
      <c r="F88" s="38">
        <v>196091</v>
      </c>
      <c r="G88" s="38"/>
      <c r="H88" s="38"/>
      <c r="I88" s="40">
        <v>196091</v>
      </c>
    </row>
    <row r="89" spans="1:9" ht="10.5" customHeight="1">
      <c r="A89" s="45"/>
      <c r="B89" s="39"/>
      <c r="C89" s="48"/>
      <c r="D89" s="39"/>
      <c r="E89" s="39"/>
      <c r="F89" s="39"/>
      <c r="G89" s="39"/>
      <c r="H89" s="39"/>
      <c r="I89" s="41"/>
    </row>
    <row r="90" spans="1:9" ht="10.5" customHeight="1">
      <c r="A90" s="46" t="s">
        <v>57</v>
      </c>
      <c r="B90" s="19"/>
      <c r="C90" s="20"/>
      <c r="D90" s="19"/>
      <c r="E90" s="19"/>
      <c r="F90" s="21">
        <v>88172</v>
      </c>
      <c r="G90" s="19"/>
      <c r="H90" s="19"/>
      <c r="I90" s="23">
        <v>88172</v>
      </c>
    </row>
    <row r="91" spans="1:9" ht="10.5" customHeight="1">
      <c r="A91" s="45"/>
      <c r="B91" s="13"/>
      <c r="C91" s="16"/>
      <c r="D91" s="13"/>
      <c r="E91" s="13"/>
      <c r="F91" s="13">
        <v>88172.3</v>
      </c>
      <c r="G91" s="13"/>
      <c r="H91" s="13"/>
      <c r="I91" s="17">
        <v>88172.3</v>
      </c>
    </row>
    <row r="92" spans="1:9" ht="10.5" customHeight="1">
      <c r="A92" s="46" t="s">
        <v>58</v>
      </c>
      <c r="B92" s="19"/>
      <c r="C92" s="20">
        <v>1490030</v>
      </c>
      <c r="D92" s="19"/>
      <c r="E92" s="21">
        <v>195000</v>
      </c>
      <c r="F92" s="19"/>
      <c r="G92" s="19"/>
      <c r="H92" s="19"/>
      <c r="I92" s="23">
        <v>195000</v>
      </c>
    </row>
    <row r="93" spans="1:9" ht="10.5" customHeight="1">
      <c r="A93" s="45"/>
      <c r="B93" s="13"/>
      <c r="C93" s="16"/>
      <c r="D93" s="13"/>
      <c r="E93" s="13">
        <v>217795.19</v>
      </c>
      <c r="F93" s="13"/>
      <c r="G93" s="13"/>
      <c r="H93" s="13"/>
      <c r="I93" s="17">
        <v>217795.19</v>
      </c>
    </row>
    <row r="94" spans="1:9" ht="10.5" customHeight="1">
      <c r="A94" s="46" t="s">
        <v>59</v>
      </c>
      <c r="B94" s="38"/>
      <c r="C94" s="47"/>
      <c r="D94" s="38"/>
      <c r="E94" s="38">
        <v>159000</v>
      </c>
      <c r="F94" s="38"/>
      <c r="G94" s="38"/>
      <c r="H94" s="38"/>
      <c r="I94" s="40">
        <v>159000</v>
      </c>
    </row>
    <row r="95" spans="1:9" ht="10.5" customHeight="1">
      <c r="A95" s="45"/>
      <c r="B95" s="39"/>
      <c r="C95" s="48"/>
      <c r="D95" s="39"/>
      <c r="E95" s="39"/>
      <c r="F95" s="39"/>
      <c r="G95" s="39"/>
      <c r="H95" s="39"/>
      <c r="I95" s="41"/>
    </row>
    <row r="96" spans="1:9" ht="10.5" customHeight="1">
      <c r="A96" s="46" t="s">
        <v>60</v>
      </c>
      <c r="B96" s="38"/>
      <c r="C96" s="47"/>
      <c r="D96" s="38"/>
      <c r="E96" s="38">
        <v>0</v>
      </c>
      <c r="F96" s="38">
        <v>549090.5</v>
      </c>
      <c r="G96" s="38"/>
      <c r="H96" s="38"/>
      <c r="I96" s="40">
        <v>549090.5</v>
      </c>
    </row>
    <row r="97" spans="1:9" ht="10.5" customHeight="1">
      <c r="A97" s="45"/>
      <c r="B97" s="39"/>
      <c r="C97" s="48"/>
      <c r="D97" s="39"/>
      <c r="E97" s="39"/>
      <c r="F97" s="39"/>
      <c r="G97" s="39"/>
      <c r="H97" s="39"/>
      <c r="I97" s="41"/>
    </row>
    <row r="98" spans="1:9" ht="10.5" customHeight="1">
      <c r="A98" s="46" t="s">
        <v>61</v>
      </c>
      <c r="B98" s="38"/>
      <c r="C98" s="47"/>
      <c r="D98" s="38"/>
      <c r="E98" s="38"/>
      <c r="F98" s="38">
        <v>3704910</v>
      </c>
      <c r="G98" s="38"/>
      <c r="H98" s="38"/>
      <c r="I98" s="40">
        <v>3704910</v>
      </c>
    </row>
    <row r="99" spans="1:9" ht="10.5" customHeight="1">
      <c r="A99" s="45"/>
      <c r="B99" s="39"/>
      <c r="C99" s="48"/>
      <c r="D99" s="39"/>
      <c r="E99" s="39"/>
      <c r="F99" s="39"/>
      <c r="G99" s="39"/>
      <c r="H99" s="39"/>
      <c r="I99" s="41"/>
    </row>
    <row r="100" spans="1:9" ht="10.5" customHeight="1">
      <c r="A100" s="46" t="s">
        <v>62</v>
      </c>
      <c r="B100" s="38"/>
      <c r="C100" s="47"/>
      <c r="D100" s="38"/>
      <c r="E100" s="38"/>
      <c r="F100" s="38"/>
      <c r="G100" s="38">
        <v>433000</v>
      </c>
      <c r="H100" s="38"/>
      <c r="I100" s="40">
        <v>433000</v>
      </c>
    </row>
    <row r="101" spans="1:9" ht="10.5" customHeight="1">
      <c r="A101" s="45"/>
      <c r="B101" s="39"/>
      <c r="C101" s="48"/>
      <c r="D101" s="39"/>
      <c r="E101" s="39"/>
      <c r="F101" s="39"/>
      <c r="G101" s="39"/>
      <c r="H101" s="39"/>
      <c r="I101" s="41"/>
    </row>
    <row r="102" spans="1:9" ht="10.5" customHeight="1">
      <c r="A102" s="46" t="s">
        <v>63</v>
      </c>
      <c r="B102" s="19"/>
      <c r="C102" s="20"/>
      <c r="D102" s="19"/>
      <c r="E102" s="19"/>
      <c r="F102" s="21">
        <v>200143.51</v>
      </c>
      <c r="G102" s="19"/>
      <c r="H102" s="19"/>
      <c r="I102" s="23">
        <v>200143.51</v>
      </c>
    </row>
    <row r="103" spans="1:9" ht="10.5" customHeight="1">
      <c r="A103" s="45"/>
      <c r="B103" s="13"/>
      <c r="C103" s="16"/>
      <c r="D103" s="13"/>
      <c r="E103" s="13"/>
      <c r="F103" s="13">
        <v>191680</v>
      </c>
      <c r="G103" s="13"/>
      <c r="H103" s="13"/>
      <c r="I103" s="17">
        <v>191680</v>
      </c>
    </row>
    <row r="104" spans="1:9" ht="10.5" customHeight="1">
      <c r="A104" s="46" t="s">
        <v>64</v>
      </c>
      <c r="B104" s="38"/>
      <c r="C104" s="47">
        <v>198500</v>
      </c>
      <c r="D104" s="38"/>
      <c r="E104" s="38"/>
      <c r="F104" s="38"/>
      <c r="G104" s="38"/>
      <c r="H104" s="38"/>
      <c r="I104" s="40"/>
    </row>
    <row r="105" spans="1:9" ht="10.5" customHeight="1">
      <c r="A105" s="45"/>
      <c r="B105" s="39"/>
      <c r="C105" s="48"/>
      <c r="D105" s="39"/>
      <c r="E105" s="39"/>
      <c r="F105" s="39"/>
      <c r="G105" s="39"/>
      <c r="H105" s="39"/>
      <c r="I105" s="41"/>
    </row>
    <row r="106" spans="1:9" ht="10.5" customHeight="1">
      <c r="A106" s="46" t="s">
        <v>65</v>
      </c>
      <c r="B106" s="38"/>
      <c r="C106" s="47">
        <v>320460</v>
      </c>
      <c r="D106" s="38"/>
      <c r="E106" s="38"/>
      <c r="F106" s="38"/>
      <c r="G106" s="38"/>
      <c r="H106" s="38"/>
      <c r="I106" s="40"/>
    </row>
    <row r="107" spans="1:9" ht="10.5" customHeight="1">
      <c r="A107" s="45"/>
      <c r="B107" s="39"/>
      <c r="C107" s="48"/>
      <c r="D107" s="39"/>
      <c r="E107" s="39"/>
      <c r="F107" s="39"/>
      <c r="G107" s="39"/>
      <c r="H107" s="39"/>
      <c r="I107" s="41"/>
    </row>
    <row r="108" spans="1:9" ht="10.5" customHeight="1">
      <c r="A108" s="46" t="s">
        <v>66</v>
      </c>
      <c r="B108" s="38"/>
      <c r="C108" s="47"/>
      <c r="D108" s="38"/>
      <c r="E108" s="38"/>
      <c r="F108" s="38">
        <v>89663</v>
      </c>
      <c r="G108" s="38"/>
      <c r="H108" s="38"/>
      <c r="I108" s="40">
        <v>89663</v>
      </c>
    </row>
    <row r="109" spans="1:9" ht="10.5" customHeight="1">
      <c r="A109" s="45"/>
      <c r="B109" s="39"/>
      <c r="C109" s="48"/>
      <c r="D109" s="39"/>
      <c r="E109" s="39"/>
      <c r="F109" s="39"/>
      <c r="G109" s="39"/>
      <c r="H109" s="39"/>
      <c r="I109" s="41"/>
    </row>
    <row r="110" spans="1:9" ht="10.5" customHeight="1">
      <c r="A110" s="46" t="s">
        <v>67</v>
      </c>
      <c r="B110" s="38"/>
      <c r="C110" s="47">
        <v>158268</v>
      </c>
      <c r="D110" s="38"/>
      <c r="E110" s="38"/>
      <c r="F110" s="38"/>
      <c r="G110" s="38"/>
      <c r="H110" s="38"/>
      <c r="I110" s="40"/>
    </row>
    <row r="111" spans="1:9" ht="10.5" customHeight="1">
      <c r="A111" s="45"/>
      <c r="B111" s="39"/>
      <c r="C111" s="48"/>
      <c r="D111" s="39"/>
      <c r="E111" s="39"/>
      <c r="F111" s="39"/>
      <c r="G111" s="39"/>
      <c r="H111" s="39"/>
      <c r="I111" s="41"/>
    </row>
    <row r="112" spans="1:9" ht="10.5" customHeight="1">
      <c r="A112" s="46" t="s">
        <v>68</v>
      </c>
      <c r="B112" s="38"/>
      <c r="C112" s="47"/>
      <c r="D112" s="38"/>
      <c r="E112" s="38">
        <v>194020</v>
      </c>
      <c r="F112" s="38"/>
      <c r="G112" s="38"/>
      <c r="H112" s="38"/>
      <c r="I112" s="40">
        <v>194020</v>
      </c>
    </row>
    <row r="113" spans="1:9" ht="10.5" customHeight="1" thickBot="1">
      <c r="A113" s="49"/>
      <c r="B113" s="50"/>
      <c r="C113" s="51"/>
      <c r="D113" s="50"/>
      <c r="E113" s="50"/>
      <c r="F113" s="50"/>
      <c r="G113" s="50"/>
      <c r="H113" s="50"/>
      <c r="I113" s="52"/>
    </row>
    <row r="114" spans="1:9" ht="21.75" customHeight="1" thickBot="1">
      <c r="A114" s="4" t="s">
        <v>69</v>
      </c>
      <c r="B114" s="24">
        <v>2578002.69</v>
      </c>
      <c r="C114" s="26">
        <v>9537218.47</v>
      </c>
      <c r="D114" s="24"/>
      <c r="E114" s="24">
        <v>2758278.03</v>
      </c>
      <c r="F114" s="24">
        <v>10111000</v>
      </c>
      <c r="G114" s="24">
        <v>9429721.97</v>
      </c>
      <c r="H114" s="24"/>
      <c r="I114" s="25">
        <f>24877002.69-B114</f>
        <v>22299000</v>
      </c>
    </row>
    <row r="115" spans="1:9" ht="21.75" customHeight="1" thickBot="1">
      <c r="A115" s="4" t="s">
        <v>69</v>
      </c>
      <c r="B115" s="24">
        <v>2578002.69</v>
      </c>
      <c r="C115" s="26">
        <v>9537218.3</v>
      </c>
      <c r="D115" s="24"/>
      <c r="E115" s="24">
        <v>2323973.59</v>
      </c>
      <c r="F115" s="24">
        <v>10026664.54</v>
      </c>
      <c r="G115" s="24">
        <v>9947361.67</v>
      </c>
      <c r="H115" s="24"/>
      <c r="I115" s="25">
        <f>24876002.49-B115</f>
        <v>22297999.799999997</v>
      </c>
    </row>
    <row r="116" ht="21.75" customHeight="1" thickBot="1"/>
    <row r="117" spans="1:9" ht="49.5" customHeight="1">
      <c r="A117" s="42" t="s">
        <v>70</v>
      </c>
      <c r="B117" s="6" t="s">
        <v>9</v>
      </c>
      <c r="C117" s="10" t="s">
        <v>13</v>
      </c>
      <c r="D117" s="6" t="s">
        <v>3</v>
      </c>
      <c r="E117" s="6" t="s">
        <v>5</v>
      </c>
      <c r="F117" s="6" t="s">
        <v>7</v>
      </c>
      <c r="G117" s="6" t="s">
        <v>89</v>
      </c>
      <c r="H117" s="6" t="s">
        <v>90</v>
      </c>
      <c r="I117" s="8" t="s">
        <v>15</v>
      </c>
    </row>
    <row r="118" spans="1:9" ht="21.75" customHeight="1" thickBot="1">
      <c r="A118" s="43"/>
      <c r="B118" s="7" t="s">
        <v>10</v>
      </c>
      <c r="C118" s="11" t="s">
        <v>14</v>
      </c>
      <c r="D118" s="7" t="s">
        <v>4</v>
      </c>
      <c r="E118" s="7" t="s">
        <v>6</v>
      </c>
      <c r="F118" s="7" t="s">
        <v>8</v>
      </c>
      <c r="G118" s="7" t="s">
        <v>11</v>
      </c>
      <c r="H118" s="7" t="s">
        <v>12</v>
      </c>
      <c r="I118" s="9" t="s">
        <v>16</v>
      </c>
    </row>
    <row r="119" spans="1:9" ht="10.5" customHeight="1">
      <c r="A119" s="44" t="s">
        <v>71</v>
      </c>
      <c r="B119" s="12"/>
      <c r="C119" s="15"/>
      <c r="D119" s="12"/>
      <c r="E119" s="12"/>
      <c r="F119" s="14">
        <v>181643.8</v>
      </c>
      <c r="G119" s="12"/>
      <c r="H119" s="12"/>
      <c r="I119" s="18">
        <v>181643.8</v>
      </c>
    </row>
    <row r="120" spans="1:9" ht="10.5" customHeight="1">
      <c r="A120" s="45"/>
      <c r="B120" s="13"/>
      <c r="C120" s="16"/>
      <c r="D120" s="13"/>
      <c r="E120" s="13"/>
      <c r="F120" s="13">
        <v>181644</v>
      </c>
      <c r="G120" s="13"/>
      <c r="H120" s="13"/>
      <c r="I120" s="17">
        <v>181644</v>
      </c>
    </row>
    <row r="121" spans="1:9" ht="10.5" customHeight="1">
      <c r="A121" s="46" t="s">
        <v>72</v>
      </c>
      <c r="B121" s="38"/>
      <c r="C121" s="47"/>
      <c r="D121" s="38">
        <v>905960</v>
      </c>
      <c r="E121" s="38"/>
      <c r="F121" s="38">
        <v>16420</v>
      </c>
      <c r="G121" s="38"/>
      <c r="H121" s="38"/>
      <c r="I121" s="40">
        <v>922380</v>
      </c>
    </row>
    <row r="122" spans="1:9" ht="10.5" customHeight="1">
      <c r="A122" s="45"/>
      <c r="B122" s="39"/>
      <c r="C122" s="48"/>
      <c r="D122" s="39"/>
      <c r="E122" s="39"/>
      <c r="F122" s="39"/>
      <c r="G122" s="39"/>
      <c r="H122" s="39"/>
      <c r="I122" s="41"/>
    </row>
    <row r="123" spans="1:9" ht="10.5" customHeight="1">
      <c r="A123" s="46" t="s">
        <v>73</v>
      </c>
      <c r="B123" s="38"/>
      <c r="C123" s="47"/>
      <c r="D123" s="38"/>
      <c r="E123" s="38"/>
      <c r="F123" s="38">
        <v>144745</v>
      </c>
      <c r="G123" s="38"/>
      <c r="H123" s="38"/>
      <c r="I123" s="40">
        <v>144745</v>
      </c>
    </row>
    <row r="124" spans="1:9" ht="10.5" customHeight="1">
      <c r="A124" s="45"/>
      <c r="B124" s="39"/>
      <c r="C124" s="48"/>
      <c r="D124" s="39"/>
      <c r="E124" s="39"/>
      <c r="F124" s="39"/>
      <c r="G124" s="39"/>
      <c r="H124" s="39"/>
      <c r="I124" s="41"/>
    </row>
    <row r="125" spans="1:9" ht="10.5" customHeight="1">
      <c r="A125" s="46" t="s">
        <v>74</v>
      </c>
      <c r="B125" s="38"/>
      <c r="C125" s="47"/>
      <c r="D125" s="38"/>
      <c r="E125" s="38"/>
      <c r="F125" s="38">
        <v>2943177.2</v>
      </c>
      <c r="G125" s="38"/>
      <c r="H125" s="38"/>
      <c r="I125" s="40">
        <v>2943177.2</v>
      </c>
    </row>
    <row r="126" spans="1:9" ht="10.5" customHeight="1">
      <c r="A126" s="45"/>
      <c r="B126" s="39"/>
      <c r="C126" s="48"/>
      <c r="D126" s="39"/>
      <c r="E126" s="39"/>
      <c r="F126" s="39"/>
      <c r="G126" s="39"/>
      <c r="H126" s="39"/>
      <c r="I126" s="41"/>
    </row>
    <row r="127" spans="1:9" ht="10.5" customHeight="1">
      <c r="A127" s="46" t="s">
        <v>75</v>
      </c>
      <c r="B127" s="38"/>
      <c r="C127" s="47">
        <v>321500</v>
      </c>
      <c r="D127" s="38"/>
      <c r="E127" s="38"/>
      <c r="F127" s="38">
        <v>189023</v>
      </c>
      <c r="G127" s="38"/>
      <c r="H127" s="38"/>
      <c r="I127" s="40">
        <v>189023</v>
      </c>
    </row>
    <row r="128" spans="1:9" ht="10.5" customHeight="1">
      <c r="A128" s="45"/>
      <c r="B128" s="39"/>
      <c r="C128" s="48"/>
      <c r="D128" s="39"/>
      <c r="E128" s="39"/>
      <c r="F128" s="39"/>
      <c r="G128" s="39"/>
      <c r="H128" s="39"/>
      <c r="I128" s="41"/>
    </row>
    <row r="129" spans="1:9" ht="10.5" customHeight="1">
      <c r="A129" s="46" t="s">
        <v>76</v>
      </c>
      <c r="B129" s="38"/>
      <c r="C129" s="47"/>
      <c r="D129" s="38"/>
      <c r="E129" s="38"/>
      <c r="F129" s="38">
        <v>103064</v>
      </c>
      <c r="G129" s="38"/>
      <c r="H129" s="38"/>
      <c r="I129" s="40">
        <v>103064</v>
      </c>
    </row>
    <row r="130" spans="1:9" ht="10.5" customHeight="1">
      <c r="A130" s="45"/>
      <c r="B130" s="39"/>
      <c r="C130" s="48"/>
      <c r="D130" s="39"/>
      <c r="E130" s="39"/>
      <c r="F130" s="39"/>
      <c r="G130" s="39"/>
      <c r="H130" s="39"/>
      <c r="I130" s="41"/>
    </row>
    <row r="131" spans="1:9" ht="10.5" customHeight="1">
      <c r="A131" s="46" t="s">
        <v>77</v>
      </c>
      <c r="B131" s="38"/>
      <c r="C131" s="47"/>
      <c r="D131" s="38">
        <v>237181</v>
      </c>
      <c r="E131" s="38"/>
      <c r="F131" s="38"/>
      <c r="G131" s="38"/>
      <c r="H131" s="38"/>
      <c r="I131" s="40">
        <v>237181</v>
      </c>
    </row>
    <row r="132" spans="1:9" ht="10.5" customHeight="1">
      <c r="A132" s="45"/>
      <c r="B132" s="39"/>
      <c r="C132" s="48"/>
      <c r="D132" s="39"/>
      <c r="E132" s="39"/>
      <c r="F132" s="39"/>
      <c r="G132" s="39"/>
      <c r="H132" s="39"/>
      <c r="I132" s="41"/>
    </row>
    <row r="133" spans="1:9" ht="10.5" customHeight="1">
      <c r="A133" s="46" t="s">
        <v>78</v>
      </c>
      <c r="B133" s="38"/>
      <c r="C133" s="47"/>
      <c r="D133" s="38">
        <v>132859</v>
      </c>
      <c r="E133" s="38"/>
      <c r="F133" s="38"/>
      <c r="G133" s="38"/>
      <c r="H133" s="38"/>
      <c r="I133" s="40">
        <v>132859</v>
      </c>
    </row>
    <row r="134" spans="1:9" ht="10.5" customHeight="1">
      <c r="A134" s="45"/>
      <c r="B134" s="39"/>
      <c r="C134" s="48"/>
      <c r="D134" s="39"/>
      <c r="E134" s="39"/>
      <c r="F134" s="39"/>
      <c r="G134" s="39"/>
      <c r="H134" s="39"/>
      <c r="I134" s="41"/>
    </row>
    <row r="135" spans="1:9" ht="10.5" customHeight="1">
      <c r="A135" s="46" t="s">
        <v>79</v>
      </c>
      <c r="B135" s="19"/>
      <c r="C135" s="20"/>
      <c r="D135" s="19"/>
      <c r="E135" s="21">
        <v>78985</v>
      </c>
      <c r="F135" s="21">
        <v>16215</v>
      </c>
      <c r="G135" s="19"/>
      <c r="H135" s="19"/>
      <c r="I135" s="23">
        <v>95200</v>
      </c>
    </row>
    <row r="136" spans="1:9" ht="10.5" customHeight="1">
      <c r="A136" s="45"/>
      <c r="B136" s="13"/>
      <c r="C136" s="16"/>
      <c r="D136" s="13"/>
      <c r="E136" s="13">
        <v>27442.74</v>
      </c>
      <c r="F136" s="13">
        <v>67757.26</v>
      </c>
      <c r="G136" s="13"/>
      <c r="H136" s="13"/>
      <c r="I136" s="17">
        <v>95200</v>
      </c>
    </row>
    <row r="137" spans="1:9" ht="10.5" customHeight="1">
      <c r="A137" s="46" t="s">
        <v>80</v>
      </c>
      <c r="B137" s="19"/>
      <c r="C137" s="20"/>
      <c r="D137" s="19"/>
      <c r="E137" s="19"/>
      <c r="F137" s="19">
        <v>21893</v>
      </c>
      <c r="G137" s="21">
        <v>0</v>
      </c>
      <c r="H137" s="21">
        <v>78107</v>
      </c>
      <c r="I137" s="23">
        <v>100000</v>
      </c>
    </row>
    <row r="138" spans="1:9" ht="10.5" customHeight="1">
      <c r="A138" s="45"/>
      <c r="B138" s="13"/>
      <c r="C138" s="16"/>
      <c r="D138" s="13"/>
      <c r="E138" s="13"/>
      <c r="F138" s="13"/>
      <c r="G138" s="13">
        <v>78107</v>
      </c>
      <c r="H138" s="13">
        <v>0</v>
      </c>
      <c r="I138" s="17">
        <v>100000</v>
      </c>
    </row>
    <row r="139" spans="1:9" ht="10.5" customHeight="1">
      <c r="A139" s="46" t="s">
        <v>81</v>
      </c>
      <c r="B139" s="38"/>
      <c r="C139" s="47">
        <v>178500</v>
      </c>
      <c r="D139" s="38"/>
      <c r="E139" s="38"/>
      <c r="F139" s="38"/>
      <c r="G139" s="38"/>
      <c r="H139" s="38"/>
      <c r="I139" s="40"/>
    </row>
    <row r="140" spans="1:9" ht="10.5" customHeight="1">
      <c r="A140" s="45"/>
      <c r="B140" s="39"/>
      <c r="C140" s="48"/>
      <c r="D140" s="39"/>
      <c r="E140" s="39"/>
      <c r="F140" s="39"/>
      <c r="G140" s="39"/>
      <c r="H140" s="39"/>
      <c r="I140" s="41"/>
    </row>
    <row r="141" spans="1:9" ht="10.5" customHeight="1">
      <c r="A141" s="46" t="s">
        <v>82</v>
      </c>
      <c r="B141" s="19"/>
      <c r="C141" s="20"/>
      <c r="D141" s="19"/>
      <c r="E141" s="19">
        <v>0</v>
      </c>
      <c r="F141" s="19">
        <v>50000</v>
      </c>
      <c r="G141" s="21">
        <v>0</v>
      </c>
      <c r="H141" s="21">
        <v>150000</v>
      </c>
      <c r="I141" s="23">
        <v>200000</v>
      </c>
    </row>
    <row r="142" spans="1:9" ht="10.5" customHeight="1">
      <c r="A142" s="45"/>
      <c r="B142" s="13"/>
      <c r="C142" s="16"/>
      <c r="D142" s="13"/>
      <c r="E142" s="13"/>
      <c r="F142" s="13"/>
      <c r="G142" s="13">
        <v>150000</v>
      </c>
      <c r="H142" s="13">
        <v>0</v>
      </c>
      <c r="I142" s="17">
        <v>200000</v>
      </c>
    </row>
    <row r="143" spans="1:9" ht="10.5" customHeight="1">
      <c r="A143" s="46" t="s">
        <v>83</v>
      </c>
      <c r="B143" s="38"/>
      <c r="C143" s="47"/>
      <c r="D143" s="38"/>
      <c r="E143" s="38">
        <v>221015</v>
      </c>
      <c r="F143" s="38">
        <v>2900000</v>
      </c>
      <c r="G143" s="38"/>
      <c r="H143" s="38"/>
      <c r="I143" s="40">
        <v>3121015</v>
      </c>
    </row>
    <row r="144" spans="1:9" ht="10.5" customHeight="1">
      <c r="A144" s="45"/>
      <c r="B144" s="39"/>
      <c r="C144" s="48"/>
      <c r="D144" s="39"/>
      <c r="E144" s="39"/>
      <c r="F144" s="39"/>
      <c r="G144" s="39"/>
      <c r="H144" s="39"/>
      <c r="I144" s="41"/>
    </row>
    <row r="145" spans="1:9" ht="10.5" customHeight="1">
      <c r="A145" s="46" t="s">
        <v>84</v>
      </c>
      <c r="B145" s="19"/>
      <c r="C145" s="20"/>
      <c r="D145" s="19"/>
      <c r="E145" s="19"/>
      <c r="F145" s="19">
        <v>10900</v>
      </c>
      <c r="G145" s="21">
        <v>0</v>
      </c>
      <c r="H145" s="21">
        <v>139100</v>
      </c>
      <c r="I145" s="23">
        <v>150000</v>
      </c>
    </row>
    <row r="146" spans="1:9" ht="10.5" customHeight="1">
      <c r="A146" s="45"/>
      <c r="B146" s="13"/>
      <c r="C146" s="16"/>
      <c r="D146" s="13"/>
      <c r="E146" s="13"/>
      <c r="F146" s="13"/>
      <c r="G146" s="13">
        <v>139100</v>
      </c>
      <c r="H146" s="13">
        <v>0</v>
      </c>
      <c r="I146" s="17">
        <v>150000</v>
      </c>
    </row>
    <row r="147" spans="1:9" ht="10.5" customHeight="1">
      <c r="A147" s="46" t="s">
        <v>85</v>
      </c>
      <c r="B147" s="38"/>
      <c r="C147" s="47"/>
      <c r="D147" s="38"/>
      <c r="E147" s="38"/>
      <c r="F147" s="38">
        <v>237996</v>
      </c>
      <c r="G147" s="38"/>
      <c r="H147" s="38"/>
      <c r="I147" s="40">
        <v>237996</v>
      </c>
    </row>
    <row r="148" spans="1:9" ht="10.5" customHeight="1">
      <c r="A148" s="45"/>
      <c r="B148" s="39"/>
      <c r="C148" s="48"/>
      <c r="D148" s="39"/>
      <c r="E148" s="39"/>
      <c r="F148" s="39"/>
      <c r="G148" s="39"/>
      <c r="H148" s="39"/>
      <c r="I148" s="41"/>
    </row>
    <row r="149" spans="1:9" ht="10.5" customHeight="1">
      <c r="A149" s="46" t="s">
        <v>86</v>
      </c>
      <c r="B149" s="19"/>
      <c r="C149" s="20"/>
      <c r="D149" s="19"/>
      <c r="E149" s="21">
        <v>399000</v>
      </c>
      <c r="F149" s="21">
        <v>717716</v>
      </c>
      <c r="G149" s="19"/>
      <c r="H149" s="19"/>
      <c r="I149" s="23">
        <v>1116716</v>
      </c>
    </row>
    <row r="150" spans="1:9" ht="10.5" customHeight="1" thickBot="1">
      <c r="A150" s="49"/>
      <c r="B150" s="27"/>
      <c r="C150" s="28"/>
      <c r="D150" s="27"/>
      <c r="E150" s="27">
        <v>0</v>
      </c>
      <c r="F150" s="27">
        <v>1117716</v>
      </c>
      <c r="G150" s="27"/>
      <c r="H150" s="27"/>
      <c r="I150" s="29">
        <v>1117716</v>
      </c>
    </row>
    <row r="151" spans="1:9" ht="21.75" customHeight="1" thickBot="1">
      <c r="A151" s="4" t="s">
        <v>87</v>
      </c>
      <c r="B151" s="24"/>
      <c r="C151" s="26">
        <v>500000</v>
      </c>
      <c r="D151" s="24">
        <v>1276000</v>
      </c>
      <c r="E151" s="24">
        <v>699000</v>
      </c>
      <c r="F151" s="24">
        <v>7532793</v>
      </c>
      <c r="G151" s="24">
        <v>0</v>
      </c>
      <c r="H151" s="24">
        <v>367207</v>
      </c>
      <c r="I151" s="25">
        <v>9875000</v>
      </c>
    </row>
    <row r="152" spans="1:9" ht="21.75" customHeight="1" thickBot="1">
      <c r="A152" s="4" t="s">
        <v>87</v>
      </c>
      <c r="B152" s="24"/>
      <c r="C152" s="26">
        <v>500000</v>
      </c>
      <c r="D152" s="24">
        <v>1276000</v>
      </c>
      <c r="E152" s="24">
        <v>248457.74</v>
      </c>
      <c r="F152" s="24">
        <v>7984335.46</v>
      </c>
      <c r="G152" s="24">
        <v>367207</v>
      </c>
      <c r="H152" s="24">
        <v>0</v>
      </c>
      <c r="I152" s="25">
        <v>9876000.2</v>
      </c>
    </row>
    <row r="153" ht="21.75" customHeight="1" thickBot="1"/>
    <row r="154" spans="1:9" ht="21.75" customHeight="1" thickBot="1">
      <c r="A154" s="4" t="s">
        <v>88</v>
      </c>
      <c r="B154" s="24">
        <v>2578002.69</v>
      </c>
      <c r="C154" s="26">
        <v>10037218.47</v>
      </c>
      <c r="D154" s="24">
        <v>1276000</v>
      </c>
      <c r="E154" s="24">
        <v>3457278.03</v>
      </c>
      <c r="F154" s="24">
        <v>17643793</v>
      </c>
      <c r="G154" s="24">
        <v>9429721.97</v>
      </c>
      <c r="H154" s="24">
        <v>367207</v>
      </c>
      <c r="I154" s="25">
        <f>34752002.69-B154</f>
        <v>32173999.999999996</v>
      </c>
    </row>
    <row r="155" spans="1:9" ht="21.75" customHeight="1" thickBot="1">
      <c r="A155" s="5" t="s">
        <v>88</v>
      </c>
      <c r="B155" s="31">
        <v>2578002.69</v>
      </c>
      <c r="C155" s="32">
        <v>10037218.3</v>
      </c>
      <c r="D155" s="31">
        <v>1276000</v>
      </c>
      <c r="E155" s="31">
        <v>2572431.33</v>
      </c>
      <c r="F155" s="24">
        <v>18011000</v>
      </c>
      <c r="G155" s="24">
        <v>10314568.67</v>
      </c>
      <c r="H155" s="24">
        <v>0</v>
      </c>
      <c r="I155" s="25">
        <f>34752002.69-B155</f>
        <v>32173999.999999996</v>
      </c>
    </row>
    <row r="156" spans="1:5" ht="21.75" customHeight="1">
      <c r="A156" s="35" t="s">
        <v>91</v>
      </c>
      <c r="B156" s="36"/>
      <c r="C156" s="36"/>
      <c r="D156" s="36"/>
      <c r="E156" s="37">
        <f>+E154+G154</f>
        <v>12887000</v>
      </c>
    </row>
    <row r="157" spans="1:5" ht="21.75" customHeight="1">
      <c r="A157" s="33" t="s">
        <v>92</v>
      </c>
      <c r="B157" s="34"/>
      <c r="C157" s="34"/>
      <c r="D157" s="34"/>
      <c r="E157" s="30">
        <f>+E155+G155</f>
        <v>12887000</v>
      </c>
    </row>
  </sheetData>
  <mergeCells count="464">
    <mergeCell ref="I147:I148"/>
    <mergeCell ref="A149:A150"/>
    <mergeCell ref="H147:H148"/>
    <mergeCell ref="C147:C148"/>
    <mergeCell ref="F147:F148"/>
    <mergeCell ref="B147:B148"/>
    <mergeCell ref="G147:G148"/>
    <mergeCell ref="A145:A146"/>
    <mergeCell ref="A147:A148"/>
    <mergeCell ref="D147:D148"/>
    <mergeCell ref="E147:E148"/>
    <mergeCell ref="I143:I144"/>
    <mergeCell ref="I139:I140"/>
    <mergeCell ref="A141:A142"/>
    <mergeCell ref="A143:A144"/>
    <mergeCell ref="D143:D144"/>
    <mergeCell ref="E143:E144"/>
    <mergeCell ref="F143:F144"/>
    <mergeCell ref="B143:B144"/>
    <mergeCell ref="G143:G144"/>
    <mergeCell ref="H143:H144"/>
    <mergeCell ref="H139:H140"/>
    <mergeCell ref="C139:C140"/>
    <mergeCell ref="I133:I134"/>
    <mergeCell ref="E139:E140"/>
    <mergeCell ref="F139:F140"/>
    <mergeCell ref="G139:G140"/>
    <mergeCell ref="H133:H134"/>
    <mergeCell ref="C133:C134"/>
    <mergeCell ref="D139:D140"/>
    <mergeCell ref="C143:C144"/>
    <mergeCell ref="A135:A136"/>
    <mergeCell ref="A137:A138"/>
    <mergeCell ref="A139:A140"/>
    <mergeCell ref="B139:B140"/>
    <mergeCell ref="I131:I132"/>
    <mergeCell ref="A133:A134"/>
    <mergeCell ref="D133:D134"/>
    <mergeCell ref="E133:E134"/>
    <mergeCell ref="F133:F134"/>
    <mergeCell ref="B133:B134"/>
    <mergeCell ref="G133:G134"/>
    <mergeCell ref="G131:G132"/>
    <mergeCell ref="H131:H132"/>
    <mergeCell ref="H129:H130"/>
    <mergeCell ref="C129:C130"/>
    <mergeCell ref="C131:C132"/>
    <mergeCell ref="A131:A132"/>
    <mergeCell ref="D131:D132"/>
    <mergeCell ref="E131:E132"/>
    <mergeCell ref="F131:F132"/>
    <mergeCell ref="B131:B132"/>
    <mergeCell ref="I127:I128"/>
    <mergeCell ref="A129:A130"/>
    <mergeCell ref="D129:D130"/>
    <mergeCell ref="E129:E130"/>
    <mergeCell ref="F129:F130"/>
    <mergeCell ref="B129:B130"/>
    <mergeCell ref="G129:G130"/>
    <mergeCell ref="I129:I130"/>
    <mergeCell ref="G127:G128"/>
    <mergeCell ref="H127:H128"/>
    <mergeCell ref="A127:A128"/>
    <mergeCell ref="D127:D128"/>
    <mergeCell ref="E127:E128"/>
    <mergeCell ref="F127:F128"/>
    <mergeCell ref="B127:B128"/>
    <mergeCell ref="H123:H124"/>
    <mergeCell ref="H125:H126"/>
    <mergeCell ref="C125:C126"/>
    <mergeCell ref="C127:C128"/>
    <mergeCell ref="F121:F122"/>
    <mergeCell ref="I123:I124"/>
    <mergeCell ref="A125:A126"/>
    <mergeCell ref="D125:D126"/>
    <mergeCell ref="E125:E126"/>
    <mergeCell ref="F125:F126"/>
    <mergeCell ref="B125:B126"/>
    <mergeCell ref="G125:G126"/>
    <mergeCell ref="I125:I126"/>
    <mergeCell ref="G123:G124"/>
    <mergeCell ref="A123:A124"/>
    <mergeCell ref="D123:D124"/>
    <mergeCell ref="E123:E124"/>
    <mergeCell ref="F123:F124"/>
    <mergeCell ref="B123:B124"/>
    <mergeCell ref="C123:C124"/>
    <mergeCell ref="B121:B122"/>
    <mergeCell ref="I121:I122"/>
    <mergeCell ref="A117:A118"/>
    <mergeCell ref="A119:A120"/>
    <mergeCell ref="A121:A122"/>
    <mergeCell ref="D121:D122"/>
    <mergeCell ref="C121:C122"/>
    <mergeCell ref="G121:G122"/>
    <mergeCell ref="H121:H122"/>
    <mergeCell ref="E121:E122"/>
    <mergeCell ref="I112:I113"/>
    <mergeCell ref="B112:B113"/>
    <mergeCell ref="G112:G113"/>
    <mergeCell ref="H112:H113"/>
    <mergeCell ref="A112:A113"/>
    <mergeCell ref="D112:D113"/>
    <mergeCell ref="E112:E113"/>
    <mergeCell ref="F112:F113"/>
    <mergeCell ref="C112:C113"/>
    <mergeCell ref="I110:I111"/>
    <mergeCell ref="B110:B111"/>
    <mergeCell ref="G110:G111"/>
    <mergeCell ref="H110:H111"/>
    <mergeCell ref="A110:A111"/>
    <mergeCell ref="D110:D111"/>
    <mergeCell ref="E110:E111"/>
    <mergeCell ref="F110:F111"/>
    <mergeCell ref="C110:C111"/>
    <mergeCell ref="I108:I109"/>
    <mergeCell ref="B108:B109"/>
    <mergeCell ref="G108:G109"/>
    <mergeCell ref="H108:H109"/>
    <mergeCell ref="A108:A109"/>
    <mergeCell ref="D108:D109"/>
    <mergeCell ref="E108:E109"/>
    <mergeCell ref="F108:F109"/>
    <mergeCell ref="C108:C109"/>
    <mergeCell ref="I106:I107"/>
    <mergeCell ref="B106:B107"/>
    <mergeCell ref="G106:G107"/>
    <mergeCell ref="H106:H107"/>
    <mergeCell ref="A106:A107"/>
    <mergeCell ref="D106:D107"/>
    <mergeCell ref="E106:E107"/>
    <mergeCell ref="F106:F107"/>
    <mergeCell ref="C106:C107"/>
    <mergeCell ref="I104:I105"/>
    <mergeCell ref="B104:B105"/>
    <mergeCell ref="G104:G105"/>
    <mergeCell ref="H104:H105"/>
    <mergeCell ref="A104:A105"/>
    <mergeCell ref="D104:D105"/>
    <mergeCell ref="E104:E105"/>
    <mergeCell ref="F104:F105"/>
    <mergeCell ref="C104:C105"/>
    <mergeCell ref="I100:I101"/>
    <mergeCell ref="A102:A103"/>
    <mergeCell ref="I98:I99"/>
    <mergeCell ref="A100:A101"/>
    <mergeCell ref="D100:D101"/>
    <mergeCell ref="E100:E101"/>
    <mergeCell ref="F100:F101"/>
    <mergeCell ref="B100:B101"/>
    <mergeCell ref="G100:G101"/>
    <mergeCell ref="H100:H101"/>
    <mergeCell ref="H98:H99"/>
    <mergeCell ref="C98:C99"/>
    <mergeCell ref="C96:C97"/>
    <mergeCell ref="C100:C101"/>
    <mergeCell ref="B94:B95"/>
    <mergeCell ref="I96:I97"/>
    <mergeCell ref="A98:A99"/>
    <mergeCell ref="D98:D99"/>
    <mergeCell ref="E98:E99"/>
    <mergeCell ref="F98:F99"/>
    <mergeCell ref="B98:B99"/>
    <mergeCell ref="G98:G99"/>
    <mergeCell ref="G96:G97"/>
    <mergeCell ref="H96:H97"/>
    <mergeCell ref="A96:A97"/>
    <mergeCell ref="D96:D97"/>
    <mergeCell ref="E96:E97"/>
    <mergeCell ref="F96:F97"/>
    <mergeCell ref="B96:B97"/>
    <mergeCell ref="I94:I95"/>
    <mergeCell ref="A90:A91"/>
    <mergeCell ref="A92:A93"/>
    <mergeCell ref="A94:A95"/>
    <mergeCell ref="D94:D95"/>
    <mergeCell ref="C94:C95"/>
    <mergeCell ref="G94:G95"/>
    <mergeCell ref="H94:H95"/>
    <mergeCell ref="E94:E95"/>
    <mergeCell ref="F94:F95"/>
    <mergeCell ref="A86:A87"/>
    <mergeCell ref="A88:A89"/>
    <mergeCell ref="D88:D89"/>
    <mergeCell ref="E88:E89"/>
    <mergeCell ref="B88:B89"/>
    <mergeCell ref="C84:C85"/>
    <mergeCell ref="C82:C83"/>
    <mergeCell ref="C88:C89"/>
    <mergeCell ref="I88:I89"/>
    <mergeCell ref="I84:I85"/>
    <mergeCell ref="F88:F89"/>
    <mergeCell ref="G88:G89"/>
    <mergeCell ref="H88:H89"/>
    <mergeCell ref="I82:I83"/>
    <mergeCell ref="A84:A85"/>
    <mergeCell ref="D84:D85"/>
    <mergeCell ref="E84:E85"/>
    <mergeCell ref="F84:F85"/>
    <mergeCell ref="B84:B85"/>
    <mergeCell ref="G84:G85"/>
    <mergeCell ref="G82:G83"/>
    <mergeCell ref="H82:H83"/>
    <mergeCell ref="H84:H85"/>
    <mergeCell ref="A82:A83"/>
    <mergeCell ref="D82:D83"/>
    <mergeCell ref="E82:E83"/>
    <mergeCell ref="F82:F83"/>
    <mergeCell ref="B82:B83"/>
    <mergeCell ref="G78:G79"/>
    <mergeCell ref="H78:H79"/>
    <mergeCell ref="H80:H81"/>
    <mergeCell ref="C80:C81"/>
    <mergeCell ref="F78:F79"/>
    <mergeCell ref="B78:B79"/>
    <mergeCell ref="I78:I79"/>
    <mergeCell ref="A80:A81"/>
    <mergeCell ref="D80:D81"/>
    <mergeCell ref="E80:E81"/>
    <mergeCell ref="F80:F81"/>
    <mergeCell ref="B80:B81"/>
    <mergeCell ref="G80:G81"/>
    <mergeCell ref="I80:I81"/>
    <mergeCell ref="C78:C79"/>
    <mergeCell ref="A78:A79"/>
    <mergeCell ref="D78:D79"/>
    <mergeCell ref="E78:E79"/>
    <mergeCell ref="G76:G77"/>
    <mergeCell ref="I76:I77"/>
    <mergeCell ref="G74:G75"/>
    <mergeCell ref="H74:H75"/>
    <mergeCell ref="H76:H77"/>
    <mergeCell ref="A76:A77"/>
    <mergeCell ref="D76:D77"/>
    <mergeCell ref="E76:E77"/>
    <mergeCell ref="F76:F77"/>
    <mergeCell ref="B76:B77"/>
    <mergeCell ref="C76:C77"/>
    <mergeCell ref="E74:E75"/>
    <mergeCell ref="F74:F75"/>
    <mergeCell ref="B74:B75"/>
    <mergeCell ref="I74:I75"/>
    <mergeCell ref="C72:C73"/>
    <mergeCell ref="C74:C75"/>
    <mergeCell ref="A74:A75"/>
    <mergeCell ref="D74:D75"/>
    <mergeCell ref="C70:C71"/>
    <mergeCell ref="I70:I71"/>
    <mergeCell ref="A72:A73"/>
    <mergeCell ref="D72:D73"/>
    <mergeCell ref="E72:E73"/>
    <mergeCell ref="F72:F73"/>
    <mergeCell ref="B72:B73"/>
    <mergeCell ref="G72:G73"/>
    <mergeCell ref="I72:I73"/>
    <mergeCell ref="H72:H73"/>
    <mergeCell ref="I68:I69"/>
    <mergeCell ref="A70:A71"/>
    <mergeCell ref="D70:D71"/>
    <mergeCell ref="E70:E71"/>
    <mergeCell ref="F70:F71"/>
    <mergeCell ref="B70:B71"/>
    <mergeCell ref="G70:G71"/>
    <mergeCell ref="H70:H71"/>
    <mergeCell ref="H68:H69"/>
    <mergeCell ref="C68:C69"/>
    <mergeCell ref="I62:I63"/>
    <mergeCell ref="A64:A65"/>
    <mergeCell ref="A66:A67"/>
    <mergeCell ref="A68:A69"/>
    <mergeCell ref="D68:D69"/>
    <mergeCell ref="E68:E69"/>
    <mergeCell ref="F68:F69"/>
    <mergeCell ref="B68:B69"/>
    <mergeCell ref="G68:G69"/>
    <mergeCell ref="G62:G63"/>
    <mergeCell ref="H62:H63"/>
    <mergeCell ref="C62:C63"/>
    <mergeCell ref="E62:E63"/>
    <mergeCell ref="F62:F63"/>
    <mergeCell ref="D62:D63"/>
    <mergeCell ref="B62:B63"/>
    <mergeCell ref="A58:A59"/>
    <mergeCell ref="A60:A61"/>
    <mergeCell ref="A62:A63"/>
    <mergeCell ref="I56:I57"/>
    <mergeCell ref="I52:I53"/>
    <mergeCell ref="A54:A55"/>
    <mergeCell ref="A56:A57"/>
    <mergeCell ref="D56:D57"/>
    <mergeCell ref="E56:E57"/>
    <mergeCell ref="F56:F57"/>
    <mergeCell ref="B56:B57"/>
    <mergeCell ref="G56:G57"/>
    <mergeCell ref="H56:H57"/>
    <mergeCell ref="G52:G53"/>
    <mergeCell ref="H52:H53"/>
    <mergeCell ref="C52:C53"/>
    <mergeCell ref="E52:E53"/>
    <mergeCell ref="F52:F53"/>
    <mergeCell ref="D52:D53"/>
    <mergeCell ref="C56:C57"/>
    <mergeCell ref="B52:B53"/>
    <mergeCell ref="A48:A49"/>
    <mergeCell ref="A50:A51"/>
    <mergeCell ref="A52:A53"/>
    <mergeCell ref="I46:I47"/>
    <mergeCell ref="B46:B47"/>
    <mergeCell ref="G46:G47"/>
    <mergeCell ref="H46:H47"/>
    <mergeCell ref="A46:A47"/>
    <mergeCell ref="D46:D47"/>
    <mergeCell ref="E46:E47"/>
    <mergeCell ref="F46:F47"/>
    <mergeCell ref="C46:C47"/>
    <mergeCell ref="I44:I45"/>
    <mergeCell ref="B44:B45"/>
    <mergeCell ref="G44:G45"/>
    <mergeCell ref="H44:H45"/>
    <mergeCell ref="A44:A45"/>
    <mergeCell ref="D44:D45"/>
    <mergeCell ref="E44:E45"/>
    <mergeCell ref="F44:F45"/>
    <mergeCell ref="C44:C45"/>
    <mergeCell ref="I42:I43"/>
    <mergeCell ref="B42:B43"/>
    <mergeCell ref="G42:G43"/>
    <mergeCell ref="H42:H43"/>
    <mergeCell ref="A42:A43"/>
    <mergeCell ref="D42:D43"/>
    <mergeCell ref="E42:E43"/>
    <mergeCell ref="F42:F43"/>
    <mergeCell ref="C42:C43"/>
    <mergeCell ref="I40:I41"/>
    <mergeCell ref="B40:B41"/>
    <mergeCell ref="G40:G41"/>
    <mergeCell ref="H40:H41"/>
    <mergeCell ref="A40:A41"/>
    <mergeCell ref="D40:D41"/>
    <mergeCell ref="E40:E41"/>
    <mergeCell ref="F40:F41"/>
    <mergeCell ref="C40:C41"/>
    <mergeCell ref="I38:I39"/>
    <mergeCell ref="B38:B39"/>
    <mergeCell ref="G38:G39"/>
    <mergeCell ref="H38:H39"/>
    <mergeCell ref="A38:A39"/>
    <mergeCell ref="D38:D39"/>
    <mergeCell ref="E38:E39"/>
    <mergeCell ref="F38:F39"/>
    <mergeCell ref="C38:C39"/>
    <mergeCell ref="I36:I37"/>
    <mergeCell ref="B36:B37"/>
    <mergeCell ref="G36:G37"/>
    <mergeCell ref="H36:H37"/>
    <mergeCell ref="A36:A37"/>
    <mergeCell ref="D36:D37"/>
    <mergeCell ref="E36:E37"/>
    <mergeCell ref="F36:F37"/>
    <mergeCell ref="C36:C37"/>
    <mergeCell ref="I34:I35"/>
    <mergeCell ref="B34:B35"/>
    <mergeCell ref="G34:G35"/>
    <mergeCell ref="H34:H35"/>
    <mergeCell ref="A34:A35"/>
    <mergeCell ref="D34:D35"/>
    <mergeCell ref="E34:E35"/>
    <mergeCell ref="F34:F35"/>
    <mergeCell ref="C34:C35"/>
    <mergeCell ref="I32:I33"/>
    <mergeCell ref="B32:B33"/>
    <mergeCell ref="G32:G33"/>
    <mergeCell ref="H32:H33"/>
    <mergeCell ref="A32:A33"/>
    <mergeCell ref="D32:D33"/>
    <mergeCell ref="E32:E33"/>
    <mergeCell ref="F32:F33"/>
    <mergeCell ref="C32:C33"/>
    <mergeCell ref="I30:I31"/>
    <mergeCell ref="B30:B31"/>
    <mergeCell ref="G30:G31"/>
    <mergeCell ref="H30:H31"/>
    <mergeCell ref="A30:A31"/>
    <mergeCell ref="D30:D31"/>
    <mergeCell ref="E30:E31"/>
    <mergeCell ref="F30:F31"/>
    <mergeCell ref="C30:C31"/>
    <mergeCell ref="I28:I29"/>
    <mergeCell ref="I24:I25"/>
    <mergeCell ref="A26:A27"/>
    <mergeCell ref="A28:A29"/>
    <mergeCell ref="D28:D29"/>
    <mergeCell ref="E28:E29"/>
    <mergeCell ref="F28:F29"/>
    <mergeCell ref="B28:B29"/>
    <mergeCell ref="G28:G29"/>
    <mergeCell ref="H28:H29"/>
    <mergeCell ref="H24:H25"/>
    <mergeCell ref="C24:C25"/>
    <mergeCell ref="F24:F25"/>
    <mergeCell ref="C28:C29"/>
    <mergeCell ref="B24:B25"/>
    <mergeCell ref="G24:G25"/>
    <mergeCell ref="A22:A23"/>
    <mergeCell ref="A24:A25"/>
    <mergeCell ref="D24:D25"/>
    <mergeCell ref="E24:E25"/>
    <mergeCell ref="A20:A21"/>
    <mergeCell ref="I16:I17"/>
    <mergeCell ref="A18:A19"/>
    <mergeCell ref="D18:D19"/>
    <mergeCell ref="E18:E19"/>
    <mergeCell ref="F18:F19"/>
    <mergeCell ref="B18:B19"/>
    <mergeCell ref="G18:G19"/>
    <mergeCell ref="H18:H19"/>
    <mergeCell ref="C16:C17"/>
    <mergeCell ref="C14:C15"/>
    <mergeCell ref="C18:C19"/>
    <mergeCell ref="I18:I19"/>
    <mergeCell ref="I14:I15"/>
    <mergeCell ref="A16:A17"/>
    <mergeCell ref="D16:D17"/>
    <mergeCell ref="E16:E17"/>
    <mergeCell ref="F16:F17"/>
    <mergeCell ref="B16:B17"/>
    <mergeCell ref="G16:G17"/>
    <mergeCell ref="G14:G15"/>
    <mergeCell ref="H14:H15"/>
    <mergeCell ref="H16:H17"/>
    <mergeCell ref="H10:H11"/>
    <mergeCell ref="H12:H13"/>
    <mergeCell ref="C12:C13"/>
    <mergeCell ref="A14:A15"/>
    <mergeCell ref="D14:D15"/>
    <mergeCell ref="E14:E15"/>
    <mergeCell ref="F14:F15"/>
    <mergeCell ref="B14:B15"/>
    <mergeCell ref="F8:F9"/>
    <mergeCell ref="I10:I11"/>
    <mergeCell ref="A12:A13"/>
    <mergeCell ref="D12:D13"/>
    <mergeCell ref="E12:E13"/>
    <mergeCell ref="F12:F13"/>
    <mergeCell ref="B12:B13"/>
    <mergeCell ref="G12:G13"/>
    <mergeCell ref="I12:I13"/>
    <mergeCell ref="G10:G11"/>
    <mergeCell ref="A10:A11"/>
    <mergeCell ref="D10:D11"/>
    <mergeCell ref="E10:E11"/>
    <mergeCell ref="F10:F11"/>
    <mergeCell ref="B10:B11"/>
    <mergeCell ref="C10:C11"/>
    <mergeCell ref="B8:B9"/>
    <mergeCell ref="I8:I9"/>
    <mergeCell ref="A4:A5"/>
    <mergeCell ref="A6:A7"/>
    <mergeCell ref="A8:A9"/>
    <mergeCell ref="D8:D9"/>
    <mergeCell ref="C8:C9"/>
    <mergeCell ref="G8:G9"/>
    <mergeCell ref="H8:H9"/>
    <mergeCell ref="E8:E9"/>
  </mergeCells>
  <printOptions horizontalCentered="1"/>
  <pageMargins left="0.2362204724409449" right="0.2362204724409449" top="0.4330708661417323" bottom="0.43307086614173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pospichalova</cp:lastModifiedBy>
  <cp:lastPrinted>2009-12-15T14:21:46Z</cp:lastPrinted>
  <dcterms:created xsi:type="dcterms:W3CDTF">2009-12-15T14:06:49Z</dcterms:created>
  <dcterms:modified xsi:type="dcterms:W3CDTF">2009-12-17T13:27:57Z</dcterms:modified>
  <cp:category/>
  <cp:version/>
  <cp:contentType/>
  <cp:contentStatus/>
</cp:coreProperties>
</file>