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955" windowHeight="11640" activeTab="0"/>
  </bookViews>
  <sheets>
    <sheet name="RK-37-2009-53, př. 1 " sheetId="1" r:id="rId1"/>
    <sheet name="RK-37-2009-53, př. 2" sheetId="2" r:id="rId2"/>
    <sheet name="RK-37-2009-53, př. 3" sheetId="3" r:id="rId3"/>
  </sheets>
  <definedNames/>
  <calcPr fullCalcOnLoad="1"/>
</workbook>
</file>

<file path=xl/sharedStrings.xml><?xml version="1.0" encoding="utf-8"?>
<sst xmlns="http://schemas.openxmlformats.org/spreadsheetml/2006/main" count="214" uniqueCount="107">
  <si>
    <t>počet stran: 1</t>
  </si>
  <si>
    <t>Návrh na úpravu rozpočtu kraje Vysočina na rok 2009</t>
  </si>
  <si>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</si>
  <si>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</si>
  <si>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</si>
  <si>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</si>
  <si>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</si>
  <si>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</si>
  <si>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</si>
  <si>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</si>
  <si>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</si>
  <si>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</si>
  <si>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3=4-2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</si>
  <si>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</si>
  <si>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</si>
  <si>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</si>
  <si>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</si>
  <si>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 xml:space="preserve">SPŠ stavební ak. St. Bechyně, Havlíčkův Brod, Jihlavská 628 </t>
  </si>
  <si>
    <t>Střední průmyslová škola Jihlava, tř. Legionářů 3</t>
  </si>
  <si>
    <t>Střední uměleckoprůmyslová škola Jihlava - Helenín, Hálkova 42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</si>
  <si>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</si>
  <si>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</si>
  <si>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</si>
  <si>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</si>
  <si>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</si>
  <si>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</si>
  <si>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</si>
  <si>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3123 - Střední odborná učiliště a učiliště</t>
  </si>
  <si>
    <t>Obchodní akademie a Hotelová škola Havlíčkův Brod, Bratříků 851</t>
  </si>
  <si>
    <t>Střední odborná škola a Střední odborné učiliště Třešť, K Valše 38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</si>
  <si>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</si>
  <si>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</si>
  <si>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</si>
  <si>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</si>
  <si>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Střední škola řemesel a služeb Moravské Budějovice, Tov. Sady 79</t>
  </si>
  <si>
    <t>Střední škola řemesel Třebíč, Demlova 890</t>
  </si>
  <si>
    <t>3125 - Školní hospodářství, školní statky</t>
  </si>
  <si>
    <t>Školní statek Humpolec, Dusilov 384</t>
  </si>
  <si>
    <t>3147 - Ubytovací zařízení stř.škol a učilišť</t>
  </si>
  <si>
    <t>Domov mládeže a Školní jídelna Jihlava, Žižkova 58</t>
  </si>
  <si>
    <t>Zvýšení příjmů kraje celkem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</si>
  <si>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</si>
  <si>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</si>
  <si>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</si>
  <si>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</si>
  <si>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</si>
  <si>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</si>
  <si>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</si>
  <si>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</si>
  <si>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</si>
  <si>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00073211</t>
  </si>
  <si>
    <t>00055069</t>
  </si>
  <si>
    <t>00055077</t>
  </si>
  <si>
    <t>00072583</t>
  </si>
  <si>
    <t>Zvýšení běžných výdajů kraje celkem</t>
  </si>
  <si>
    <t>B. Investiční dotace - rozpočtová položka 6351</t>
  </si>
  <si>
    <t>Investiční dotace - účelový znak 00055</t>
  </si>
  <si>
    <t>Zvýšení kapitálových výdajů kraje celkem</t>
  </si>
  <si>
    <t>Dotace úhrnem</t>
  </si>
  <si>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</si>
  <si>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</si>
  <si>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</si>
  <si>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</si>
  <si>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</si>
  <si>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tis. Kč</t>
  </si>
  <si>
    <t>Školství celkem</t>
  </si>
  <si>
    <t>Školní statek, Humpolec, Dusilov 384</t>
  </si>
  <si>
    <t>PO úhrnem</t>
  </si>
  <si>
    <t>Gymnázium, SOŠ a VOŠ Ledeč nad Sázavou, Husovo nám. 1</t>
  </si>
  <si>
    <t>Gymnázium Velké Meziříčí, Sokolovská 27</t>
  </si>
  <si>
    <t xml:space="preserve">Střední odborné učiliště technické, Chotěboř, Žižkova 1501 </t>
  </si>
  <si>
    <t>Akademie - VOŠ, Gymnázium a SOŠ um.prům. Světlá nad Sázavou, Sázavská 547</t>
  </si>
  <si>
    <t>Střední škola obchodu a služeb Jihlava, K. Světlé 2</t>
  </si>
  <si>
    <t>Střední odborná škola Nové Město na Moravě, Na Bělisku 295</t>
  </si>
  <si>
    <t>Střední škola technická Žďár nad Sázavou, Strojírenská 6</t>
  </si>
  <si>
    <t xml:space="preserve">Odborné učiliště a Praktická škola, Černovice, Mariánské náměstí 72 </t>
  </si>
  <si>
    <t>Pedagogicko-psychologická poradna Žďár nad Sázavou, Veselská 35</t>
  </si>
  <si>
    <t>provozní příspěvek na opravy drobného douhodobého majetku</t>
  </si>
  <si>
    <t>provozní příspěvek na úhrada provozních nákladů</t>
  </si>
  <si>
    <t>provozní příspěvek na poplatek sběrným surovinám</t>
  </si>
  <si>
    <t>provozní příspěvek na nákup kotců pro obor kynologie</t>
  </si>
  <si>
    <t>provozní příspěvek na nákup materiálu pro výuku</t>
  </si>
  <si>
    <t>provozní příspěvek na nákup drobného douhodobého majetku</t>
  </si>
  <si>
    <t>dotace do investičního fondu - nákup nákl. auta pro autoškolu v roce 2010</t>
  </si>
  <si>
    <t>provozní příspěvek na nákup nářadí a materiálu pro výuku</t>
  </si>
  <si>
    <t xml:space="preserve">provozní příspěvek na nákup strojů pro výuku </t>
  </si>
  <si>
    <t>dotace do investičního fondu - nátěr fasády v roce 2010</t>
  </si>
  <si>
    <t xml:space="preserve">provozní příspěvek - oprava počítačové sítě </t>
  </si>
  <si>
    <t>provozní příspěvek na opravy majetku</t>
  </si>
  <si>
    <t>provozní příspěvek na nákup vybavení pro praktickou výuku žáků</t>
  </si>
  <si>
    <t>provozní příspěvk na nákup výukového materiálu</t>
  </si>
  <si>
    <t>provozní příspěvek na úhrada nákladů hlavní činnosti</t>
  </si>
  <si>
    <t>provozní příspěvek na nákup zimních pneumatik</t>
  </si>
  <si>
    <t>3121-Gymnázia</t>
  </si>
  <si>
    <t>3124 - Speciální střední školy</t>
  </si>
  <si>
    <t>3146 - Zařízení výchovného poradenství a preventivní vých. péče</t>
  </si>
  <si>
    <t>67009425</t>
  </si>
  <si>
    <t>00226106</t>
  </si>
  <si>
    <t>62540017</t>
  </si>
  <si>
    <t>00836591</t>
  </si>
  <si>
    <t>dotace do investičního fondu - nákup nákl. auta pro autoškolu a výměna oken v roce 2010</t>
  </si>
  <si>
    <t>3121 - Gymnázia</t>
  </si>
  <si>
    <t>3146 - Zařízení vých. porad. a prev. vých. péče</t>
  </si>
  <si>
    <t>Školství, mládeže a sportu</t>
  </si>
  <si>
    <t>RK-37-2009-53, př. 1</t>
  </si>
  <si>
    <t>RK-37-2009-53, př. 2</t>
  </si>
  <si>
    <t xml:space="preserve">                                                                             RK-37-2009-53,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</si>
</sst>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9"/>
      <name val="Arial CE"/>
      <family val="2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2" fillId="2" borderId="9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8" fillId="0" borderId="9" xfId="0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10" fillId="3" borderId="9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8" fillId="3" borderId="9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4" fontId="6" fillId="0" borderId="9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0" fillId="0" borderId="9" xfId="0" applyNumberFormat="1" applyBorder="1" applyAlignment="1">
      <alignment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 vertical="top"/>
    </xf>
    <xf numFmtId="0" fontId="13" fillId="2" borderId="14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2" borderId="21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top" wrapText="1"/>
    </xf>
    <xf numFmtId="4" fontId="6" fillId="2" borderId="20" xfId="0" applyNumberFormat="1" applyFont="1" applyFill="1" applyBorder="1" applyAlignment="1">
      <alignment/>
    </xf>
    <xf numFmtId="0" fontId="0" fillId="0" borderId="26" xfId="0" applyBorder="1" applyAlignment="1">
      <alignment horizontal="center" vertical="top"/>
    </xf>
    <xf numFmtId="4" fontId="1" fillId="0" borderId="27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0" fontId="1" fillId="0" borderId="26" xfId="0" applyFont="1" applyBorder="1" applyAlignment="1">
      <alignment horizontal="center" vertical="top"/>
    </xf>
    <xf numFmtId="4" fontId="9" fillId="0" borderId="10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6" fillId="2" borderId="31" xfId="0" applyNumberFormat="1" applyFont="1" applyFill="1" applyBorder="1" applyAlignment="1">
      <alignment horizontal="right" vertical="center"/>
    </xf>
    <xf numFmtId="4" fontId="6" fillId="2" borderId="32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4" fillId="3" borderId="26" xfId="0" applyFont="1" applyFill="1" applyBorder="1" applyAlignment="1">
      <alignment horizontal="left" vertical="top"/>
    </xf>
    <xf numFmtId="0" fontId="14" fillId="3" borderId="26" xfId="0" applyFont="1" applyFill="1" applyBorder="1" applyAlignment="1">
      <alignment horizontal="center" vertical="top"/>
    </xf>
    <xf numFmtId="4" fontId="6" fillId="3" borderId="23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13" fillId="2" borderId="41" xfId="0" applyFont="1" applyFill="1" applyBorder="1" applyAlignment="1">
      <alignment/>
    </xf>
    <xf numFmtId="0" fontId="13" fillId="2" borderId="42" xfId="0" applyFont="1" applyFill="1" applyBorder="1" applyAlignment="1">
      <alignment/>
    </xf>
    <xf numFmtId="4" fontId="2" fillId="2" borderId="32" xfId="0" applyNumberFormat="1" applyFont="1" applyFill="1" applyBorder="1" applyAlignment="1">
      <alignment/>
    </xf>
    <xf numFmtId="4" fontId="2" fillId="2" borderId="33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21" applyFont="1" applyFill="1" applyBorder="1" applyAlignment="1">
      <alignment wrapText="1"/>
      <protection/>
    </xf>
    <xf numFmtId="0" fontId="16" fillId="0" borderId="10" xfId="20" applyFont="1" applyBorder="1">
      <alignment/>
      <protection/>
    </xf>
    <xf numFmtId="0" fontId="4" fillId="0" borderId="10" xfId="21" applyFont="1" applyFill="1" applyBorder="1">
      <alignment/>
      <protection/>
    </xf>
    <xf numFmtId="0" fontId="2" fillId="2" borderId="41" xfId="0" applyFont="1" applyFill="1" applyBorder="1" applyAlignment="1">
      <alignment/>
    </xf>
    <xf numFmtId="4" fontId="6" fillId="2" borderId="45" xfId="0" applyNumberFormat="1" applyFont="1" applyFill="1" applyBorder="1" applyAlignment="1">
      <alignment/>
    </xf>
    <xf numFmtId="0" fontId="14" fillId="2" borderId="46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9" fillId="0" borderId="47" xfId="0" applyNumberFormat="1" applyFont="1" applyBorder="1" applyAlignment="1">
      <alignment/>
    </xf>
    <xf numFmtId="0" fontId="0" fillId="0" borderId="47" xfId="0" applyFont="1" applyBorder="1" applyAlignment="1">
      <alignment/>
    </xf>
    <xf numFmtId="4" fontId="17" fillId="0" borderId="47" xfId="21" applyNumberFormat="1" applyFont="1" applyBorder="1">
      <alignment/>
      <protection/>
    </xf>
    <xf numFmtId="4" fontId="11" fillId="0" borderId="47" xfId="0" applyNumberFormat="1" applyFont="1" applyBorder="1" applyAlignment="1">
      <alignment/>
    </xf>
    <xf numFmtId="4" fontId="9" fillId="0" borderId="48" xfId="0" applyNumberFormat="1" applyFont="1" applyFill="1" applyBorder="1" applyAlignment="1">
      <alignment/>
    </xf>
    <xf numFmtId="4" fontId="9" fillId="0" borderId="48" xfId="0" applyNumberFormat="1" applyFont="1" applyBorder="1" applyAlignment="1">
      <alignment/>
    </xf>
    <xf numFmtId="4" fontId="9" fillId="0" borderId="48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4" fillId="0" borderId="28" xfId="21" applyFont="1" applyFill="1" applyBorder="1">
      <alignment/>
      <protection/>
    </xf>
    <xf numFmtId="4" fontId="9" fillId="0" borderId="16" xfId="0" applyNumberFormat="1" applyFont="1" applyBorder="1" applyAlignment="1">
      <alignment/>
    </xf>
    <xf numFmtId="4" fontId="18" fillId="0" borderId="51" xfId="21" applyNumberFormat="1" applyFont="1" applyBorder="1" applyAlignment="1">
      <alignment wrapText="1" shrinkToFit="1"/>
      <protection/>
    </xf>
    <xf numFmtId="4" fontId="6" fillId="0" borderId="27" xfId="0" applyNumberFormat="1" applyFont="1" applyBorder="1" applyAlignment="1">
      <alignment/>
    </xf>
    <xf numFmtId="0" fontId="8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4" fontId="9" fillId="0" borderId="23" xfId="0" applyNumberFormat="1" applyFont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8" fillId="3" borderId="10" xfId="0" applyFont="1" applyFill="1" applyBorder="1" applyAlignment="1">
      <alignment wrapText="1"/>
    </xf>
    <xf numFmtId="0" fontId="14" fillId="0" borderId="34" xfId="0" applyFont="1" applyBorder="1" applyAlignment="1">
      <alignment horizontal="center"/>
    </xf>
    <xf numFmtId="0" fontId="16" fillId="0" borderId="12" xfId="20" applyFont="1" applyBorder="1">
      <alignment/>
      <protection/>
    </xf>
    <xf numFmtId="0" fontId="22" fillId="0" borderId="12" xfId="20" applyFont="1" applyBorder="1" applyAlignment="1">
      <alignment horizontal="center"/>
      <protection/>
    </xf>
    <xf numFmtId="0" fontId="1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" fontId="6" fillId="2" borderId="12" xfId="0" applyNumberFormat="1" applyFont="1" applyFill="1" applyBorder="1" applyAlignment="1">
      <alignment horizontal="center"/>
    </xf>
    <xf numFmtId="4" fontId="6" fillId="2" borderId="52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10" fillId="0" borderId="47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4" fillId="0" borderId="9" xfId="0" applyFont="1" applyBorder="1" applyAlignment="1">
      <alignment/>
    </xf>
    <xf numFmtId="0" fontId="23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21" applyFont="1" applyFill="1" applyBorder="1" applyAlignment="1">
      <alignment wrapText="1"/>
      <protection/>
    </xf>
    <xf numFmtId="0" fontId="8" fillId="0" borderId="12" xfId="0" applyFont="1" applyBorder="1" applyAlignment="1">
      <alignment/>
    </xf>
    <xf numFmtId="0" fontId="8" fillId="0" borderId="34" xfId="0" applyFont="1" applyFill="1" applyBorder="1" applyAlignment="1">
      <alignment/>
    </xf>
    <xf numFmtId="0" fontId="14" fillId="2" borderId="8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right"/>
    </xf>
    <xf numFmtId="4" fontId="6" fillId="2" borderId="42" xfId="0" applyNumberFormat="1" applyFont="1" applyFill="1" applyBorder="1" applyAlignment="1">
      <alignment horizontal="right" vertical="center"/>
    </xf>
    <xf numFmtId="4" fontId="2" fillId="2" borderId="42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25" fillId="0" borderId="47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26" fillId="0" borderId="9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2" borderId="13" xfId="0" applyNumberFormat="1" applyFont="1" applyFill="1" applyBorder="1" applyAlignment="1">
      <alignment horizontal="right"/>
    </xf>
    <xf numFmtId="4" fontId="6" fillId="2" borderId="26" xfId="0" applyNumberFormat="1" applyFont="1" applyFill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2" borderId="10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1" fillId="0" borderId="34" xfId="0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9" xfId="0" applyFont="1" applyFill="1" applyBorder="1" applyAlignment="1">
      <alignment/>
    </xf>
    <xf numFmtId="0" fontId="13" fillId="2" borderId="13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/>
    </xf>
    <xf numFmtId="4" fontId="28" fillId="0" borderId="9" xfId="0" applyNumberFormat="1" applyFont="1" applyBorder="1" applyAlignment="1">
      <alignment/>
    </xf>
    <xf numFmtId="0" fontId="22" fillId="2" borderId="11" xfId="20" applyFont="1" applyFill="1" applyBorder="1" applyAlignment="1">
      <alignment horizontal="left"/>
      <protection/>
    </xf>
    <xf numFmtId="0" fontId="2" fillId="2" borderId="54" xfId="0" applyFont="1" applyFill="1" applyBorder="1" applyAlignment="1">
      <alignment horizontal="lef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4" fontId="6" fillId="2" borderId="54" xfId="0" applyNumberFormat="1" applyFont="1" applyFill="1" applyBorder="1" applyAlignment="1">
      <alignment horizontal="right" vertical="center"/>
    </xf>
    <xf numFmtId="4" fontId="6" fillId="2" borderId="55" xfId="0" applyNumberFormat="1" applyFont="1" applyFill="1" applyBorder="1" applyAlignment="1">
      <alignment horizontal="right" vertical="center"/>
    </xf>
    <xf numFmtId="4" fontId="6" fillId="2" borderId="56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0" fontId="0" fillId="0" borderId="42" xfId="0" applyBorder="1" applyAlignment="1">
      <alignment/>
    </xf>
    <xf numFmtId="0" fontId="13" fillId="2" borderId="1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2" borderId="8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normální_RK-28-2008-21, př. 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39.28125" style="1" customWidth="1"/>
    <col min="2" max="2" width="60.00390625" style="1" customWidth="1"/>
    <col min="3" max="3" width="10.7109375" style="1" customWidth="1"/>
    <col min="4" max="4" width="9.421875" style="1" customWidth="1"/>
    <col min="5" max="5" width="9.8515625" style="1" customWidth="1"/>
    <col min="6" max="6" width="10.7109375" style="5" customWidth="1"/>
    <col min="7" max="16384" width="9.140625" style="1" customWidth="1"/>
  </cols>
  <sheetData>
    <row r="1" spans="5:6" ht="12.75">
      <c r="E1" s="2" t="s">
        <v>104</v>
      </c>
      <c r="F1" s="3"/>
    </row>
    <row r="2" ht="12.75">
      <c r="E2" s="4" t="s">
        <v>0</v>
      </c>
    </row>
    <row r="3" spans="1:6" s="7" customFormat="1" ht="15.75">
      <c r="A3" s="287" t="s">
        <v>1</v>
      </c>
      <c r="B3" s="287"/>
      <c r="C3" s="287"/>
      <c r="D3" s="287"/>
      <c r="E3" s="287"/>
      <c r="F3" s="287"/>
    </row>
    <row r="5" spans="1:6" ht="15.75">
      <c r="A5" s="8" t="s">
        <v>2</v>
      </c>
      <c r="B5" s="2"/>
      <c r="C5" s="3"/>
      <c r="D5" s="3"/>
      <c r="E5" s="3"/>
      <c r="F5" s="9"/>
    </row>
    <row r="6" spans="1:6" ht="13.5" thickBot="1">
      <c r="A6" s="10"/>
      <c r="B6" s="10"/>
      <c r="C6" s="10"/>
      <c r="D6" s="10"/>
      <c r="E6" s="10"/>
      <c r="F6" s="11" t="s">
        <v>3</v>
      </c>
    </row>
    <row r="7" spans="1:6" ht="12.75" customHeight="1">
      <c r="A7" s="288" t="s">
        <v>4</v>
      </c>
      <c r="B7" s="12" t="s">
        <v>5</v>
      </c>
      <c r="C7" s="290" t="s">
        <v>6</v>
      </c>
      <c r="D7" s="291"/>
      <c r="E7" s="292" t="s">
        <v>7</v>
      </c>
      <c r="F7" s="294" t="s">
        <v>8</v>
      </c>
    </row>
    <row r="8" spans="1:6" ht="13.5" thickBot="1">
      <c r="A8" s="289"/>
      <c r="B8" s="13" t="s">
        <v>9</v>
      </c>
      <c r="C8" s="14" t="s">
        <v>10</v>
      </c>
      <c r="D8" s="15" t="s">
        <v>11</v>
      </c>
      <c r="E8" s="293"/>
      <c r="F8" s="295"/>
    </row>
    <row r="9" spans="1:6" s="20" customFormat="1" ht="14.25" customHeight="1">
      <c r="A9" s="261"/>
      <c r="B9" s="16"/>
      <c r="C9" s="17">
        <v>1</v>
      </c>
      <c r="D9" s="247">
        <v>2</v>
      </c>
      <c r="E9" s="157" t="s">
        <v>12</v>
      </c>
      <c r="F9" s="19">
        <v>4</v>
      </c>
    </row>
    <row r="10" spans="1:6" s="20" customFormat="1" ht="14.25" customHeight="1">
      <c r="A10" s="213" t="s">
        <v>101</v>
      </c>
      <c r="B10" s="268" t="s">
        <v>13</v>
      </c>
      <c r="C10" s="214">
        <v>0</v>
      </c>
      <c r="D10" s="215">
        <v>0</v>
      </c>
      <c r="E10" s="250">
        <v>3.75</v>
      </c>
      <c r="F10" s="251">
        <v>3.75</v>
      </c>
    </row>
    <row r="11" spans="1:6" s="20" customFormat="1" ht="23.25" customHeight="1">
      <c r="A11" s="262"/>
      <c r="B11" s="21" t="s">
        <v>14</v>
      </c>
      <c r="C11" s="216">
        <v>0</v>
      </c>
      <c r="D11" s="217">
        <v>0</v>
      </c>
      <c r="E11" s="29">
        <v>3.75</v>
      </c>
      <c r="F11" s="29">
        <v>3.75</v>
      </c>
    </row>
    <row r="12" spans="1:6" s="20" customFormat="1" ht="14.25" customHeight="1">
      <c r="A12" s="262"/>
      <c r="B12" s="177" t="s">
        <v>68</v>
      </c>
      <c r="C12" s="218">
        <v>0</v>
      </c>
      <c r="D12" s="219">
        <v>0</v>
      </c>
      <c r="E12" s="50">
        <v>3.06</v>
      </c>
      <c r="F12" s="50">
        <v>3.06</v>
      </c>
    </row>
    <row r="13" spans="1:6" s="20" customFormat="1" ht="14.25" customHeight="1">
      <c r="A13" s="262"/>
      <c r="B13" s="177" t="s">
        <v>69</v>
      </c>
      <c r="C13" s="218">
        <v>0</v>
      </c>
      <c r="D13" s="219">
        <v>0</v>
      </c>
      <c r="E13" s="50">
        <v>0.69</v>
      </c>
      <c r="F13" s="50">
        <v>0.69</v>
      </c>
    </row>
    <row r="14" spans="1:6" s="20" customFormat="1" ht="14.25" customHeight="1">
      <c r="A14" s="262"/>
      <c r="B14" s="209"/>
      <c r="C14" s="210"/>
      <c r="D14" s="211"/>
      <c r="E14" s="248"/>
      <c r="F14" s="212"/>
    </row>
    <row r="15" spans="1:6" ht="12.75">
      <c r="A15" s="263" t="s">
        <v>16</v>
      </c>
      <c r="B15" s="23" t="s">
        <v>13</v>
      </c>
      <c r="C15" s="24">
        <v>0</v>
      </c>
      <c r="D15" s="25">
        <f>SUM(D16+D28)</f>
        <v>67.95</v>
      </c>
      <c r="E15" s="58">
        <f>SUM(E16+E28)</f>
        <v>263.18</v>
      </c>
      <c r="F15" s="26">
        <f>SUM(F16+F28)</f>
        <v>331.13</v>
      </c>
    </row>
    <row r="16" spans="1:6" ht="25.5">
      <c r="A16" s="264"/>
      <c r="B16" s="21" t="s">
        <v>14</v>
      </c>
      <c r="C16" s="27">
        <v>0</v>
      </c>
      <c r="D16" s="28">
        <v>54.49</v>
      </c>
      <c r="E16" s="99">
        <v>37.86</v>
      </c>
      <c r="F16" s="29">
        <f>SUM(D16:E16)</f>
        <v>92.35</v>
      </c>
    </row>
    <row r="17" spans="1:6" ht="12.75">
      <c r="A17" s="264"/>
      <c r="B17" s="30" t="s">
        <v>17</v>
      </c>
      <c r="C17" s="31">
        <v>0</v>
      </c>
      <c r="D17" s="32">
        <v>0.75</v>
      </c>
      <c r="E17" s="102">
        <v>0.23</v>
      </c>
      <c r="F17" s="33">
        <v>0.98</v>
      </c>
    </row>
    <row r="18" spans="1:6" ht="12.75">
      <c r="A18" s="264"/>
      <c r="B18" s="34" t="s">
        <v>18</v>
      </c>
      <c r="C18" s="35">
        <v>0</v>
      </c>
      <c r="D18" s="36">
        <v>0.14</v>
      </c>
      <c r="E18" s="50">
        <v>0</v>
      </c>
      <c r="F18" s="33">
        <v>0.14</v>
      </c>
    </row>
    <row r="19" spans="1:6" ht="12.75">
      <c r="A19" s="264"/>
      <c r="B19" s="37" t="s">
        <v>19</v>
      </c>
      <c r="C19" s="35">
        <v>0</v>
      </c>
      <c r="D19" s="36">
        <v>2.46</v>
      </c>
      <c r="E19" s="50">
        <v>0</v>
      </c>
      <c r="F19" s="33">
        <v>2.46</v>
      </c>
    </row>
    <row r="20" spans="1:6" ht="12.75">
      <c r="A20" s="264"/>
      <c r="B20" s="30" t="s">
        <v>20</v>
      </c>
      <c r="C20" s="35">
        <v>0</v>
      </c>
      <c r="D20" s="36">
        <v>0.51</v>
      </c>
      <c r="E20" s="50">
        <v>9.02</v>
      </c>
      <c r="F20" s="33">
        <v>9.53</v>
      </c>
    </row>
    <row r="21" spans="1:6" ht="12.75">
      <c r="A21" s="264"/>
      <c r="B21" s="37" t="s">
        <v>21</v>
      </c>
      <c r="C21" s="35">
        <v>0</v>
      </c>
      <c r="D21" s="38">
        <v>0.2</v>
      </c>
      <c r="E21" s="56">
        <v>0</v>
      </c>
      <c r="F21" s="33">
        <v>0.2</v>
      </c>
    </row>
    <row r="22" spans="1:6" ht="12.75">
      <c r="A22" s="264"/>
      <c r="B22" s="30" t="s">
        <v>22</v>
      </c>
      <c r="C22" s="35">
        <v>0</v>
      </c>
      <c r="D22" s="36">
        <v>27.35</v>
      </c>
      <c r="E22" s="50">
        <v>0</v>
      </c>
      <c r="F22" s="33">
        <v>27.35</v>
      </c>
    </row>
    <row r="23" spans="1:6" ht="12.75">
      <c r="A23" s="264"/>
      <c r="B23" s="30" t="s">
        <v>23</v>
      </c>
      <c r="C23" s="35">
        <v>0</v>
      </c>
      <c r="D23" s="36">
        <v>16.1</v>
      </c>
      <c r="E23" s="50">
        <v>0.5</v>
      </c>
      <c r="F23" s="33">
        <v>16.6</v>
      </c>
    </row>
    <row r="24" spans="1:6" ht="12.75">
      <c r="A24" s="264"/>
      <c r="B24" s="30" t="s">
        <v>24</v>
      </c>
      <c r="C24" s="35">
        <v>0</v>
      </c>
      <c r="D24" s="36">
        <v>0.8</v>
      </c>
      <c r="E24" s="50">
        <v>0</v>
      </c>
      <c r="F24" s="33">
        <v>0.8</v>
      </c>
    </row>
    <row r="25" spans="1:6" ht="12.75">
      <c r="A25" s="264"/>
      <c r="B25" s="30" t="s">
        <v>25</v>
      </c>
      <c r="C25" s="35">
        <v>0</v>
      </c>
      <c r="D25" s="36">
        <v>0.49</v>
      </c>
      <c r="E25" s="50">
        <v>7.69</v>
      </c>
      <c r="F25" s="33">
        <v>8.18</v>
      </c>
    </row>
    <row r="26" spans="1:6" ht="12.75">
      <c r="A26" s="264"/>
      <c r="B26" s="30" t="s">
        <v>26</v>
      </c>
      <c r="C26" s="35">
        <v>0</v>
      </c>
      <c r="D26" s="36">
        <v>5.69</v>
      </c>
      <c r="E26" s="50">
        <v>20.42</v>
      </c>
      <c r="F26" s="33">
        <v>26.11</v>
      </c>
    </row>
    <row r="27" spans="1:6" ht="12.75">
      <c r="A27" s="264"/>
      <c r="B27" s="40"/>
      <c r="C27" s="35"/>
      <c r="D27" s="36"/>
      <c r="E27" s="50"/>
      <c r="F27" s="41"/>
    </row>
    <row r="28" spans="1:6" ht="12.75">
      <c r="A28" s="265"/>
      <c r="B28" s="21" t="s">
        <v>15</v>
      </c>
      <c r="C28" s="42">
        <v>0</v>
      </c>
      <c r="D28" s="43">
        <v>13.46</v>
      </c>
      <c r="E28" s="249">
        <v>225.32</v>
      </c>
      <c r="F28" s="29">
        <f>SUM(F29:F32)</f>
        <v>238.78000000000003</v>
      </c>
    </row>
    <row r="29" spans="1:6" ht="12.75">
      <c r="A29" s="265"/>
      <c r="B29" s="30" t="s">
        <v>20</v>
      </c>
      <c r="C29" s="35">
        <v>0</v>
      </c>
      <c r="D29" s="36">
        <v>8</v>
      </c>
      <c r="E29" s="102">
        <v>147.3</v>
      </c>
      <c r="F29" s="33">
        <v>155.3</v>
      </c>
    </row>
    <row r="30" spans="1:6" ht="12.75">
      <c r="A30" s="265"/>
      <c r="B30" s="30" t="s">
        <v>22</v>
      </c>
      <c r="C30" s="35">
        <v>0</v>
      </c>
      <c r="D30" s="36">
        <v>4.46</v>
      </c>
      <c r="E30" s="50">
        <v>0</v>
      </c>
      <c r="F30" s="44">
        <v>4.46</v>
      </c>
    </row>
    <row r="31" spans="1:6" ht="12.75">
      <c r="A31" s="264"/>
      <c r="B31" s="30" t="s">
        <v>26</v>
      </c>
      <c r="C31" s="35">
        <v>0</v>
      </c>
      <c r="D31" s="36">
        <v>1</v>
      </c>
      <c r="E31" s="50">
        <v>78.02</v>
      </c>
      <c r="F31" s="33">
        <v>79.02</v>
      </c>
    </row>
    <row r="32" spans="1:6" ht="12.75" customHeight="1">
      <c r="A32" s="266"/>
      <c r="B32" s="45"/>
      <c r="C32" s="35"/>
      <c r="D32" s="36"/>
      <c r="E32" s="50"/>
      <c r="F32" s="41"/>
    </row>
    <row r="33" spans="1:6" ht="12.75">
      <c r="A33" s="263" t="s">
        <v>27</v>
      </c>
      <c r="B33" s="23" t="s">
        <v>13</v>
      </c>
      <c r="C33" s="24">
        <v>0</v>
      </c>
      <c r="D33" s="25">
        <f>SUM(D34+D48)</f>
        <v>47.8</v>
      </c>
      <c r="E33" s="58">
        <f>SUM(E34+E48)</f>
        <v>1228.83</v>
      </c>
      <c r="F33" s="26">
        <f>SUM(F34+F48)</f>
        <v>1276.63</v>
      </c>
    </row>
    <row r="34" spans="1:6" ht="27" customHeight="1">
      <c r="A34" s="264"/>
      <c r="B34" s="21" t="s">
        <v>14</v>
      </c>
      <c r="C34" s="27">
        <v>0</v>
      </c>
      <c r="D34" s="28">
        <v>47.44</v>
      </c>
      <c r="E34" s="99">
        <v>223.61</v>
      </c>
      <c r="F34" s="29">
        <v>271.05</v>
      </c>
    </row>
    <row r="35" spans="1:6" ht="13.5" customHeight="1">
      <c r="A35" s="264"/>
      <c r="B35" s="177" t="s">
        <v>70</v>
      </c>
      <c r="C35" s="31">
        <v>0</v>
      </c>
      <c r="D35" s="32">
        <v>0</v>
      </c>
      <c r="E35" s="102">
        <v>8.11</v>
      </c>
      <c r="F35" s="102">
        <v>8.11</v>
      </c>
    </row>
    <row r="36" spans="1:6" ht="12.75">
      <c r="A36" s="264"/>
      <c r="B36" s="30" t="s">
        <v>28</v>
      </c>
      <c r="C36" s="35">
        <v>0</v>
      </c>
      <c r="D36" s="36">
        <v>3.9</v>
      </c>
      <c r="E36" s="41">
        <v>10.78</v>
      </c>
      <c r="F36" s="41">
        <v>14.68</v>
      </c>
    </row>
    <row r="37" spans="1:6" ht="12.75">
      <c r="A37" s="264"/>
      <c r="B37" s="30" t="s">
        <v>29</v>
      </c>
      <c r="C37" s="35">
        <v>0</v>
      </c>
      <c r="D37" s="36">
        <v>0.89</v>
      </c>
      <c r="E37" s="41">
        <v>5.85</v>
      </c>
      <c r="F37" s="41">
        <v>6.74</v>
      </c>
    </row>
    <row r="38" spans="1:6" ht="12.75">
      <c r="A38" s="264"/>
      <c r="B38" s="177" t="s">
        <v>72</v>
      </c>
      <c r="C38" s="35">
        <v>0</v>
      </c>
      <c r="D38" s="36">
        <v>0</v>
      </c>
      <c r="E38" s="41">
        <v>76.25</v>
      </c>
      <c r="F38" s="41">
        <v>76.25</v>
      </c>
    </row>
    <row r="39" spans="1:6" ht="12.75">
      <c r="A39" s="264"/>
      <c r="B39" s="30" t="s">
        <v>30</v>
      </c>
      <c r="C39" s="35">
        <v>0</v>
      </c>
      <c r="D39" s="36">
        <v>1.56</v>
      </c>
      <c r="E39" s="41">
        <v>7.65</v>
      </c>
      <c r="F39" s="41">
        <v>9.21</v>
      </c>
    </row>
    <row r="40" spans="1:6" ht="12.75">
      <c r="A40" s="264"/>
      <c r="B40" s="37" t="s">
        <v>31</v>
      </c>
      <c r="C40" s="35">
        <v>0</v>
      </c>
      <c r="D40" s="36">
        <v>0.72</v>
      </c>
      <c r="E40" s="41">
        <v>0</v>
      </c>
      <c r="F40" s="41">
        <v>0.72</v>
      </c>
    </row>
    <row r="41" spans="1:6" ht="12.75">
      <c r="A41" s="264"/>
      <c r="B41" s="30" t="s">
        <v>32</v>
      </c>
      <c r="C41" s="35">
        <v>0</v>
      </c>
      <c r="D41" s="36">
        <v>4.12</v>
      </c>
      <c r="E41" s="41">
        <v>73.47</v>
      </c>
      <c r="F41" s="41">
        <v>77.59</v>
      </c>
    </row>
    <row r="42" spans="1:6" ht="12.75">
      <c r="A42" s="265"/>
      <c r="B42" s="30" t="s">
        <v>33</v>
      </c>
      <c r="C42" s="35">
        <v>0</v>
      </c>
      <c r="D42" s="36">
        <v>22.08</v>
      </c>
      <c r="E42" s="41">
        <v>21.16</v>
      </c>
      <c r="F42" s="41">
        <v>43.24</v>
      </c>
    </row>
    <row r="43" spans="1:6" ht="12.75">
      <c r="A43" s="264"/>
      <c r="B43" s="30" t="s">
        <v>34</v>
      </c>
      <c r="C43" s="35">
        <v>0</v>
      </c>
      <c r="D43" s="36">
        <v>12.46</v>
      </c>
      <c r="E43" s="41">
        <v>0</v>
      </c>
      <c r="F43" s="41">
        <v>12.46</v>
      </c>
    </row>
    <row r="44" spans="1:6" ht="12.75">
      <c r="A44" s="264"/>
      <c r="B44" s="30" t="s">
        <v>35</v>
      </c>
      <c r="C44" s="35">
        <v>0</v>
      </c>
      <c r="D44" s="36">
        <v>1.71</v>
      </c>
      <c r="E44" s="41">
        <v>0</v>
      </c>
      <c r="F44" s="41">
        <v>1.71</v>
      </c>
    </row>
    <row r="45" spans="1:6" ht="12.75">
      <c r="A45" s="264"/>
      <c r="B45" s="177" t="s">
        <v>73</v>
      </c>
      <c r="C45" s="35">
        <v>0</v>
      </c>
      <c r="D45" s="36">
        <v>0</v>
      </c>
      <c r="E45" s="41">
        <v>13.29</v>
      </c>
      <c r="F45" s="41">
        <v>13.29</v>
      </c>
    </row>
    <row r="46" spans="1:6" ht="12.75">
      <c r="A46" s="264"/>
      <c r="B46" s="177" t="s">
        <v>74</v>
      </c>
      <c r="C46" s="35">
        <v>0</v>
      </c>
      <c r="D46" s="36">
        <v>0</v>
      </c>
      <c r="E46" s="41">
        <v>7.05</v>
      </c>
      <c r="F46" s="41">
        <v>7.05</v>
      </c>
    </row>
    <row r="47" spans="1:6" ht="12.75">
      <c r="A47" s="264"/>
      <c r="B47" s="269"/>
      <c r="C47" s="35"/>
      <c r="D47" s="36"/>
      <c r="E47" s="41"/>
      <c r="F47" s="33"/>
    </row>
    <row r="48" spans="1:6" ht="12.75">
      <c r="A48" s="264"/>
      <c r="B48" s="21" t="s">
        <v>15</v>
      </c>
      <c r="C48" s="42">
        <v>0</v>
      </c>
      <c r="D48" s="43">
        <v>0.36</v>
      </c>
      <c r="E48" s="249">
        <v>1005.22</v>
      </c>
      <c r="F48" s="47">
        <v>1005.58</v>
      </c>
    </row>
    <row r="49" spans="1:6" ht="12.75">
      <c r="A49" s="264"/>
      <c r="B49" s="30" t="s">
        <v>28</v>
      </c>
      <c r="C49" s="48">
        <v>0</v>
      </c>
      <c r="D49" s="49">
        <v>0</v>
      </c>
      <c r="E49" s="252">
        <v>3.08</v>
      </c>
      <c r="F49" s="252">
        <v>3.08</v>
      </c>
    </row>
    <row r="50" spans="1:6" ht="12.75">
      <c r="A50" s="264"/>
      <c r="B50" s="270" t="s">
        <v>71</v>
      </c>
      <c r="C50" s="48">
        <v>0</v>
      </c>
      <c r="D50" s="49">
        <v>0</v>
      </c>
      <c r="E50" s="252">
        <v>54.6</v>
      </c>
      <c r="F50" s="252">
        <v>54.6</v>
      </c>
    </row>
    <row r="51" spans="1:6" ht="12.75">
      <c r="A51" s="264"/>
      <c r="B51" s="177" t="s">
        <v>72</v>
      </c>
      <c r="C51" s="48">
        <v>0</v>
      </c>
      <c r="D51" s="49">
        <v>0</v>
      </c>
      <c r="E51" s="252">
        <v>181.88</v>
      </c>
      <c r="F51" s="252">
        <v>181.88</v>
      </c>
    </row>
    <row r="52" spans="1:6" ht="12.75">
      <c r="A52" s="264"/>
      <c r="B52" s="30" t="s">
        <v>32</v>
      </c>
      <c r="C52" s="48">
        <v>0</v>
      </c>
      <c r="D52" s="49">
        <v>0.36</v>
      </c>
      <c r="E52" s="50">
        <v>0</v>
      </c>
      <c r="F52" s="50">
        <v>0.36</v>
      </c>
    </row>
    <row r="53" spans="1:6" ht="12.75">
      <c r="A53" s="264"/>
      <c r="B53" s="30" t="s">
        <v>33</v>
      </c>
      <c r="C53" s="48">
        <v>0</v>
      </c>
      <c r="D53" s="49">
        <v>0</v>
      </c>
      <c r="E53" s="50">
        <v>758.1</v>
      </c>
      <c r="F53" s="50">
        <v>758.1</v>
      </c>
    </row>
    <row r="54" spans="1:6" ht="12.75">
      <c r="A54" s="264"/>
      <c r="B54" s="177" t="s">
        <v>74</v>
      </c>
      <c r="C54" s="48">
        <v>0</v>
      </c>
      <c r="D54" s="49">
        <v>0</v>
      </c>
      <c r="E54" s="50">
        <v>7.56</v>
      </c>
      <c r="F54" s="50">
        <v>7.56</v>
      </c>
    </row>
    <row r="55" spans="1:6" ht="12.75">
      <c r="A55" s="264"/>
      <c r="B55" s="271"/>
      <c r="C55" s="48"/>
      <c r="D55" s="49"/>
      <c r="E55" s="50"/>
      <c r="F55" s="50"/>
    </row>
    <row r="56" spans="1:6" s="260" customFormat="1" ht="12.75">
      <c r="A56" s="267" t="s">
        <v>94</v>
      </c>
      <c r="B56" s="273" t="s">
        <v>13</v>
      </c>
      <c r="C56" s="253">
        <v>0</v>
      </c>
      <c r="D56" s="254">
        <v>0</v>
      </c>
      <c r="E56" s="26">
        <v>1.32</v>
      </c>
      <c r="F56" s="26">
        <v>1.32</v>
      </c>
    </row>
    <row r="57" spans="1:6" ht="25.5">
      <c r="A57" s="264"/>
      <c r="B57" s="21" t="s">
        <v>14</v>
      </c>
      <c r="C57" s="255">
        <v>0</v>
      </c>
      <c r="D57" s="256">
        <v>0</v>
      </c>
      <c r="E57" s="29">
        <v>1.32</v>
      </c>
      <c r="F57" s="29">
        <v>1.32</v>
      </c>
    </row>
    <row r="58" spans="1:6" ht="12.75">
      <c r="A58" s="264"/>
      <c r="B58" s="177" t="s">
        <v>75</v>
      </c>
      <c r="C58" s="48">
        <v>0</v>
      </c>
      <c r="D58" s="49">
        <v>0</v>
      </c>
      <c r="E58" s="50">
        <v>1.32</v>
      </c>
      <c r="F58" s="50">
        <v>1.32</v>
      </c>
    </row>
    <row r="59" spans="1:6" ht="12.75">
      <c r="A59" s="264"/>
      <c r="B59" s="269"/>
      <c r="C59" s="35"/>
      <c r="D59" s="36"/>
      <c r="E59" s="41"/>
      <c r="F59" s="33"/>
    </row>
    <row r="60" spans="1:6" ht="12.75">
      <c r="A60" s="263" t="s">
        <v>36</v>
      </c>
      <c r="B60" s="51" t="s">
        <v>13</v>
      </c>
      <c r="C60" s="24">
        <v>0</v>
      </c>
      <c r="D60" s="25">
        <f>SUM(D61:D61)</f>
        <v>101</v>
      </c>
      <c r="E60" s="58">
        <f>SUM(E61:E61)</f>
        <v>230</v>
      </c>
      <c r="F60" s="26">
        <f>SUM(F61:F61)</f>
        <v>331</v>
      </c>
    </row>
    <row r="61" spans="1:6" ht="12.75">
      <c r="A61" s="264"/>
      <c r="B61" s="21" t="s">
        <v>15</v>
      </c>
      <c r="C61" s="27">
        <v>0</v>
      </c>
      <c r="D61" s="52">
        <v>101</v>
      </c>
      <c r="E61" s="59">
        <f>SUM(E62:E62)</f>
        <v>230</v>
      </c>
      <c r="F61" s="53">
        <f>SUM(D61:E61)</f>
        <v>331</v>
      </c>
    </row>
    <row r="62" spans="1:6" ht="12.75">
      <c r="A62" s="264"/>
      <c r="B62" s="54" t="s">
        <v>37</v>
      </c>
      <c r="C62" s="35">
        <v>0</v>
      </c>
      <c r="D62" s="38">
        <v>101</v>
      </c>
      <c r="E62" s="50">
        <v>230</v>
      </c>
      <c r="F62" s="50">
        <v>331</v>
      </c>
    </row>
    <row r="63" spans="1:6" ht="12.75">
      <c r="A63" s="264"/>
      <c r="B63" s="220"/>
      <c r="C63" s="35"/>
      <c r="D63" s="38"/>
      <c r="E63" s="50"/>
      <c r="F63" s="50"/>
    </row>
    <row r="64" spans="1:6" ht="12.75">
      <c r="A64" s="276" t="s">
        <v>102</v>
      </c>
      <c r="B64" s="274" t="s">
        <v>13</v>
      </c>
      <c r="C64" s="257">
        <v>0</v>
      </c>
      <c r="D64" s="258">
        <v>0</v>
      </c>
      <c r="E64" s="26">
        <v>3</v>
      </c>
      <c r="F64" s="26">
        <v>3</v>
      </c>
    </row>
    <row r="65" spans="1:6" ht="25.5">
      <c r="A65" s="264"/>
      <c r="B65" s="21" t="s">
        <v>14</v>
      </c>
      <c r="C65" s="188">
        <v>0</v>
      </c>
      <c r="D65" s="259">
        <v>0</v>
      </c>
      <c r="E65" s="29">
        <v>3</v>
      </c>
      <c r="F65" s="29">
        <v>3</v>
      </c>
    </row>
    <row r="66" spans="1:6" ht="12.75">
      <c r="A66" s="264"/>
      <c r="B66" s="272" t="s">
        <v>76</v>
      </c>
      <c r="C66" s="35">
        <v>0</v>
      </c>
      <c r="D66" s="38">
        <v>0</v>
      </c>
      <c r="E66" s="50">
        <v>3</v>
      </c>
      <c r="F66" s="50">
        <v>3</v>
      </c>
    </row>
    <row r="67" spans="1:6" ht="12" customHeight="1">
      <c r="A67" s="264"/>
      <c r="B67" s="55"/>
      <c r="C67" s="35"/>
      <c r="D67" s="36"/>
      <c r="E67" s="56"/>
      <c r="F67" s="57"/>
    </row>
    <row r="68" spans="1:6" ht="12.75">
      <c r="A68" s="263" t="s">
        <v>38</v>
      </c>
      <c r="B68" s="51" t="s">
        <v>13</v>
      </c>
      <c r="C68" s="24">
        <v>0</v>
      </c>
      <c r="D68" s="25">
        <f>SUM(D69)</f>
        <v>1.95</v>
      </c>
      <c r="E68" s="58">
        <f>SUM(E69+E72)</f>
        <v>3.2</v>
      </c>
      <c r="F68" s="26">
        <v>5.15</v>
      </c>
    </row>
    <row r="69" spans="1:6" ht="25.5">
      <c r="A69" s="264"/>
      <c r="B69" s="21" t="s">
        <v>14</v>
      </c>
      <c r="C69" s="27">
        <v>0</v>
      </c>
      <c r="D69" s="52">
        <v>1.95</v>
      </c>
      <c r="E69" s="59">
        <v>0</v>
      </c>
      <c r="F69" s="53">
        <v>1.95</v>
      </c>
    </row>
    <row r="70" spans="1:6" ht="12.75">
      <c r="A70" s="264"/>
      <c r="B70" s="60" t="s">
        <v>39</v>
      </c>
      <c r="C70" s="35">
        <v>0</v>
      </c>
      <c r="D70" s="38">
        <v>1.95</v>
      </c>
      <c r="E70" s="61">
        <v>0</v>
      </c>
      <c r="F70" s="61">
        <v>1.95</v>
      </c>
    </row>
    <row r="71" spans="1:6" ht="12.75">
      <c r="A71" s="264"/>
      <c r="B71" s="221"/>
      <c r="C71" s="35"/>
      <c r="D71" s="38"/>
      <c r="E71" s="61"/>
      <c r="F71" s="61"/>
    </row>
    <row r="72" spans="1:6" ht="12.75">
      <c r="A72" s="264"/>
      <c r="B72" s="21" t="s">
        <v>15</v>
      </c>
      <c r="C72" s="27">
        <v>0</v>
      </c>
      <c r="D72" s="52">
        <v>0</v>
      </c>
      <c r="E72" s="275">
        <v>3.2</v>
      </c>
      <c r="F72" s="275">
        <v>3.2</v>
      </c>
    </row>
    <row r="73" spans="1:6" ht="12.75">
      <c r="A73" s="264"/>
      <c r="B73" s="60" t="s">
        <v>39</v>
      </c>
      <c r="C73" s="35">
        <v>0</v>
      </c>
      <c r="D73" s="38">
        <v>0</v>
      </c>
      <c r="E73" s="61">
        <v>3.2</v>
      </c>
      <c r="F73" s="61">
        <v>3.2</v>
      </c>
    </row>
    <row r="74" spans="1:6" ht="13.5" thickBot="1">
      <c r="A74" s="264"/>
      <c r="B74" s="221"/>
      <c r="C74" s="35"/>
      <c r="D74" s="38"/>
      <c r="E74" s="61"/>
      <c r="F74" s="61"/>
    </row>
    <row r="75" spans="1:6" ht="12.75">
      <c r="A75" s="281" t="s">
        <v>40</v>
      </c>
      <c r="B75" s="62"/>
      <c r="C75" s="278">
        <v>0</v>
      </c>
      <c r="D75" s="283">
        <v>218.7</v>
      </c>
      <c r="E75" s="285">
        <v>1733.28</v>
      </c>
      <c r="F75" s="279">
        <v>1951.98</v>
      </c>
    </row>
    <row r="76" spans="1:6" ht="13.5" thickBot="1">
      <c r="A76" s="277"/>
      <c r="B76" s="63"/>
      <c r="C76" s="282"/>
      <c r="D76" s="284"/>
      <c r="E76" s="286"/>
      <c r="F76" s="280"/>
    </row>
  </sheetData>
  <mergeCells count="10">
    <mergeCell ref="A3:F3"/>
    <mergeCell ref="A7:A8"/>
    <mergeCell ref="C7:D7"/>
    <mergeCell ref="E7:E8"/>
    <mergeCell ref="F7:F8"/>
    <mergeCell ref="F75:F76"/>
    <mergeCell ref="A75:A76"/>
    <mergeCell ref="C75:C76"/>
    <mergeCell ref="D75:D76"/>
    <mergeCell ref="E75:E76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" sqref="G1:H1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55.57421875" style="0" customWidth="1"/>
    <col min="4" max="4" width="9.421875" style="64" customWidth="1"/>
    <col min="5" max="5" width="9.28125" style="0" customWidth="1"/>
    <col min="7" max="7" width="8.7109375" style="0" customWidth="1"/>
  </cols>
  <sheetData>
    <row r="1" spans="7:8" ht="12.75">
      <c r="G1" s="310" t="s">
        <v>105</v>
      </c>
      <c r="H1" s="311"/>
    </row>
    <row r="2" spans="7:8" ht="12.75">
      <c r="G2" s="4" t="s">
        <v>0</v>
      </c>
      <c r="H2" s="5"/>
    </row>
    <row r="3" spans="1:8" ht="9.75" customHeight="1">
      <c r="A3" s="6"/>
      <c r="B3" s="6"/>
      <c r="C3" s="6"/>
      <c r="D3" s="65"/>
      <c r="E3" s="6"/>
      <c r="F3" s="6"/>
      <c r="G3" s="6"/>
      <c r="H3" s="6"/>
    </row>
    <row r="4" ht="12.75" customHeight="1">
      <c r="A4" s="8" t="s">
        <v>41</v>
      </c>
    </row>
    <row r="5" ht="9.75" customHeight="1">
      <c r="A5" s="2"/>
    </row>
    <row r="6" spans="1:8" ht="15" customHeight="1" thickBot="1">
      <c r="A6" s="66" t="s">
        <v>42</v>
      </c>
      <c r="B6" s="66"/>
      <c r="H6" s="67" t="s">
        <v>3</v>
      </c>
    </row>
    <row r="7" spans="1:8" ht="12.75">
      <c r="A7" s="307" t="s">
        <v>43</v>
      </c>
      <c r="B7" s="307" t="s">
        <v>44</v>
      </c>
      <c r="C7" s="312" t="s">
        <v>45</v>
      </c>
      <c r="D7" s="69"/>
      <c r="E7" s="315" t="s">
        <v>46</v>
      </c>
      <c r="F7" s="316"/>
      <c r="G7" s="316"/>
      <c r="H7" s="317"/>
    </row>
    <row r="8" spans="1:8" ht="12.75">
      <c r="A8" s="308"/>
      <c r="B8" s="308"/>
      <c r="C8" s="313"/>
      <c r="D8" s="70"/>
      <c r="E8" s="318" t="s">
        <v>6</v>
      </c>
      <c r="F8" s="319"/>
      <c r="G8" s="320" t="s">
        <v>47</v>
      </c>
      <c r="H8" s="322" t="s">
        <v>48</v>
      </c>
    </row>
    <row r="9" spans="1:8" ht="13.5" thickBot="1">
      <c r="A9" s="308"/>
      <c r="B9" s="308"/>
      <c r="C9" s="314"/>
      <c r="D9" s="70"/>
      <c r="E9" s="71" t="s">
        <v>10</v>
      </c>
      <c r="F9" s="72" t="s">
        <v>11</v>
      </c>
      <c r="G9" s="321"/>
      <c r="H9" s="323"/>
    </row>
    <row r="10" spans="1:8" ht="9.75" customHeight="1" thickBot="1">
      <c r="A10" s="73"/>
      <c r="B10" s="73"/>
      <c r="C10" s="18"/>
      <c r="D10" s="74"/>
      <c r="E10" s="75">
        <v>1</v>
      </c>
      <c r="F10" s="76">
        <v>2</v>
      </c>
      <c r="G10" s="77">
        <v>3</v>
      </c>
      <c r="H10" s="77" t="s">
        <v>49</v>
      </c>
    </row>
    <row r="11" spans="1:8" ht="12" customHeight="1">
      <c r="A11" s="79" t="s">
        <v>103</v>
      </c>
      <c r="B11" s="93">
        <v>3000</v>
      </c>
      <c r="C11" s="81" t="s">
        <v>13</v>
      </c>
      <c r="D11" s="201"/>
      <c r="E11" s="94">
        <v>0</v>
      </c>
      <c r="F11" s="82">
        <v>185.89</v>
      </c>
      <c r="G11" s="83">
        <v>597.45</v>
      </c>
      <c r="H11" s="84">
        <v>783.34</v>
      </c>
    </row>
    <row r="12" spans="1:8" ht="10.5" customHeight="1">
      <c r="A12" s="305"/>
      <c r="B12" s="95"/>
      <c r="C12" s="149"/>
      <c r="D12" s="202"/>
      <c r="E12" s="42"/>
      <c r="F12" s="87"/>
      <c r="G12" s="96"/>
      <c r="H12" s="50"/>
    </row>
    <row r="13" spans="1:8" ht="15" customHeight="1">
      <c r="A13" s="305"/>
      <c r="B13" s="95"/>
      <c r="C13" s="191" t="s">
        <v>93</v>
      </c>
      <c r="D13" s="202"/>
      <c r="E13" s="42">
        <v>0</v>
      </c>
      <c r="F13" s="87">
        <v>0</v>
      </c>
      <c r="G13" s="176">
        <v>3.75</v>
      </c>
      <c r="H13" s="29">
        <v>3.75</v>
      </c>
    </row>
    <row r="14" spans="1:8" ht="13.5" customHeight="1">
      <c r="A14" s="305"/>
      <c r="B14" s="95"/>
      <c r="C14" s="160" t="s">
        <v>68</v>
      </c>
      <c r="D14" s="202">
        <v>60126647</v>
      </c>
      <c r="E14" s="48">
        <v>0</v>
      </c>
      <c r="F14" s="185">
        <v>0</v>
      </c>
      <c r="G14" s="96">
        <v>3.06</v>
      </c>
      <c r="H14" s="50">
        <v>3.06</v>
      </c>
    </row>
    <row r="15" spans="1:8" ht="12.75" customHeight="1">
      <c r="A15" s="305"/>
      <c r="B15" s="95"/>
      <c r="C15" s="160" t="s">
        <v>69</v>
      </c>
      <c r="D15" s="202">
        <v>48895393</v>
      </c>
      <c r="E15" s="48">
        <v>0</v>
      </c>
      <c r="F15" s="185">
        <v>0</v>
      </c>
      <c r="G15" s="96">
        <v>0.69</v>
      </c>
      <c r="H15" s="50">
        <v>0.69</v>
      </c>
    </row>
    <row r="16" spans="1:8" ht="12.75" customHeight="1">
      <c r="A16" s="305"/>
      <c r="B16" s="95"/>
      <c r="C16" s="149"/>
      <c r="D16" s="202"/>
      <c r="E16" s="42"/>
      <c r="F16" s="87"/>
      <c r="G16" s="96"/>
      <c r="H16" s="50"/>
    </row>
    <row r="17" spans="1:8" ht="11.25" customHeight="1">
      <c r="A17" s="305"/>
      <c r="B17" s="95"/>
      <c r="C17" s="192" t="s">
        <v>16</v>
      </c>
      <c r="D17" s="202"/>
      <c r="E17" s="27">
        <f>SUM(E19:E20)</f>
        <v>0</v>
      </c>
      <c r="F17" s="97">
        <v>35.14</v>
      </c>
      <c r="G17" s="98">
        <f>SUM(G18:G26)</f>
        <v>164.73999999999998</v>
      </c>
      <c r="H17" s="99">
        <f>SUM(F17:G17)</f>
        <v>199.88</v>
      </c>
    </row>
    <row r="18" spans="1:8" ht="11.25" customHeight="1">
      <c r="A18" s="305"/>
      <c r="B18" s="95"/>
      <c r="C18" s="193" t="s">
        <v>17</v>
      </c>
      <c r="D18" s="202">
        <v>60126698</v>
      </c>
      <c r="E18" s="31">
        <v>0</v>
      </c>
      <c r="F18" s="100">
        <v>0.75</v>
      </c>
      <c r="G18" s="101">
        <v>0.23</v>
      </c>
      <c r="H18" s="102">
        <f>SUM(F18:G18)</f>
        <v>0.98</v>
      </c>
    </row>
    <row r="19" spans="1:8" s="1" customFormat="1" ht="11.25" customHeight="1">
      <c r="A19" s="305"/>
      <c r="B19" s="103"/>
      <c r="C19" s="194" t="s">
        <v>18</v>
      </c>
      <c r="D19" s="203">
        <v>60545992</v>
      </c>
      <c r="E19" s="104">
        <v>0</v>
      </c>
      <c r="F19" s="105">
        <v>0.14</v>
      </c>
      <c r="G19" s="106">
        <v>0</v>
      </c>
      <c r="H19" s="107">
        <v>0.14</v>
      </c>
    </row>
    <row r="20" spans="1:8" s="1" customFormat="1" ht="11.25" customHeight="1">
      <c r="A20" s="305"/>
      <c r="B20" s="103"/>
      <c r="C20" s="195" t="s">
        <v>19</v>
      </c>
      <c r="D20" s="203">
        <v>60545976</v>
      </c>
      <c r="E20" s="104">
        <v>0</v>
      </c>
      <c r="F20" s="105">
        <v>2.46</v>
      </c>
      <c r="G20" s="106">
        <v>0</v>
      </c>
      <c r="H20" s="107">
        <v>2.46</v>
      </c>
    </row>
    <row r="21" spans="1:8" s="1" customFormat="1" ht="11.25" customHeight="1">
      <c r="A21" s="305"/>
      <c r="B21" s="103"/>
      <c r="C21" s="193" t="s">
        <v>20</v>
      </c>
      <c r="D21" s="203">
        <v>62540050</v>
      </c>
      <c r="E21" s="104">
        <v>0</v>
      </c>
      <c r="F21" s="105">
        <v>8.51</v>
      </c>
      <c r="G21" s="106">
        <v>156.32</v>
      </c>
      <c r="H21" s="107">
        <f>SUM(F21:G21)</f>
        <v>164.82999999999998</v>
      </c>
    </row>
    <row r="22" spans="1:8" s="1" customFormat="1" ht="11.25" customHeight="1">
      <c r="A22" s="305"/>
      <c r="B22" s="103"/>
      <c r="C22" s="195" t="s">
        <v>21</v>
      </c>
      <c r="D22" s="203">
        <v>60418443</v>
      </c>
      <c r="E22" s="104">
        <v>0</v>
      </c>
      <c r="F22" s="105">
        <v>0.2</v>
      </c>
      <c r="G22" s="106">
        <v>0</v>
      </c>
      <c r="H22" s="107">
        <v>0.2</v>
      </c>
    </row>
    <row r="23" spans="1:8" s="1" customFormat="1" ht="11.25" customHeight="1">
      <c r="A23" s="305"/>
      <c r="B23" s="103"/>
      <c r="C23" s="193" t="s">
        <v>23</v>
      </c>
      <c r="D23" s="112">
        <v>66610702</v>
      </c>
      <c r="E23" s="108">
        <v>0</v>
      </c>
      <c r="F23" s="86">
        <v>16.1</v>
      </c>
      <c r="G23" s="109">
        <v>0.5</v>
      </c>
      <c r="H23" s="110">
        <f>SUM(F23:G23)</f>
        <v>16.6</v>
      </c>
    </row>
    <row r="24" spans="1:8" s="1" customFormat="1" ht="11.25" customHeight="1">
      <c r="A24" s="305"/>
      <c r="B24" s="103"/>
      <c r="C24" s="193" t="s">
        <v>24</v>
      </c>
      <c r="D24" s="202">
        <v>48895377</v>
      </c>
      <c r="E24" s="35">
        <v>0</v>
      </c>
      <c r="F24" s="86">
        <v>0.8</v>
      </c>
      <c r="G24" s="96">
        <v>0</v>
      </c>
      <c r="H24" s="50">
        <v>0.8</v>
      </c>
    </row>
    <row r="25" spans="1:8" s="1" customFormat="1" ht="11.25" customHeight="1">
      <c r="A25" s="305"/>
      <c r="B25" s="103"/>
      <c r="C25" s="193" t="s">
        <v>25</v>
      </c>
      <c r="D25" s="202">
        <v>48895598</v>
      </c>
      <c r="E25" s="35">
        <v>0</v>
      </c>
      <c r="F25" s="86">
        <v>0.49</v>
      </c>
      <c r="G25" s="96">
        <v>7.69</v>
      </c>
      <c r="H25" s="50">
        <f>SUM(F25:G25)</f>
        <v>8.18</v>
      </c>
    </row>
    <row r="26" spans="1:8" s="1" customFormat="1" ht="13.5" customHeight="1">
      <c r="A26" s="305"/>
      <c r="B26" s="103"/>
      <c r="C26" s="193" t="s">
        <v>26</v>
      </c>
      <c r="D26" s="202">
        <v>48895504</v>
      </c>
      <c r="E26" s="35">
        <v>0</v>
      </c>
      <c r="F26" s="86">
        <v>5.69</v>
      </c>
      <c r="G26" s="96">
        <v>0</v>
      </c>
      <c r="H26" s="50">
        <v>5.69</v>
      </c>
    </row>
    <row r="27" spans="1:8" s="1" customFormat="1" ht="13.5" customHeight="1">
      <c r="A27" s="305"/>
      <c r="B27" s="103"/>
      <c r="C27" s="196"/>
      <c r="D27" s="202"/>
      <c r="E27" s="35"/>
      <c r="F27" s="86"/>
      <c r="G27" s="96"/>
      <c r="H27" s="50"/>
    </row>
    <row r="28" spans="1:8" ht="11.25" customHeight="1">
      <c r="A28" s="305"/>
      <c r="B28" s="95"/>
      <c r="C28" s="192" t="s">
        <v>27</v>
      </c>
      <c r="D28" s="202"/>
      <c r="E28" s="27">
        <f>SUM(E30:E32)</f>
        <v>0</v>
      </c>
      <c r="F28" s="97">
        <v>47.8</v>
      </c>
      <c r="G28" s="98">
        <v>191.44</v>
      </c>
      <c r="H28" s="99">
        <f aca="true" t="shared" si="0" ref="H28:H33">SUM(F28:G28)</f>
        <v>239.24</v>
      </c>
    </row>
    <row r="29" spans="1:8" ht="11.25" customHeight="1">
      <c r="A29" s="305"/>
      <c r="B29" s="95"/>
      <c r="C29" s="160" t="s">
        <v>70</v>
      </c>
      <c r="D29" s="202">
        <v>67441351</v>
      </c>
      <c r="E29" s="31">
        <v>0</v>
      </c>
      <c r="F29" s="100">
        <v>0</v>
      </c>
      <c r="G29" s="102">
        <v>8.11</v>
      </c>
      <c r="H29" s="102">
        <f t="shared" si="0"/>
        <v>8.11</v>
      </c>
    </row>
    <row r="30" spans="1:8" s="1" customFormat="1" ht="11.25" customHeight="1">
      <c r="A30" s="305"/>
      <c r="B30" s="103"/>
      <c r="C30" s="160" t="s">
        <v>28</v>
      </c>
      <c r="D30" s="202">
        <v>60126817</v>
      </c>
      <c r="E30" s="35">
        <v>0</v>
      </c>
      <c r="F30" s="111">
        <v>3.9</v>
      </c>
      <c r="G30" s="56">
        <v>13.86</v>
      </c>
      <c r="H30" s="50">
        <f t="shared" si="0"/>
        <v>17.759999999999998</v>
      </c>
    </row>
    <row r="31" spans="1:8" s="1" customFormat="1" ht="11.25" customHeight="1">
      <c r="A31" s="305"/>
      <c r="B31" s="103"/>
      <c r="C31" s="178" t="s">
        <v>71</v>
      </c>
      <c r="D31" s="202">
        <v>15060977</v>
      </c>
      <c r="E31" s="35">
        <v>0</v>
      </c>
      <c r="F31" s="111">
        <v>0</v>
      </c>
      <c r="G31" s="109">
        <v>54.6</v>
      </c>
      <c r="H31" s="50">
        <f t="shared" si="0"/>
        <v>54.6</v>
      </c>
    </row>
    <row r="32" spans="1:8" s="1" customFormat="1" ht="11.25" customHeight="1">
      <c r="A32" s="305"/>
      <c r="B32" s="103"/>
      <c r="C32" s="160" t="s">
        <v>29</v>
      </c>
      <c r="D32" s="112">
        <v>48461636</v>
      </c>
      <c r="E32" s="35">
        <v>0</v>
      </c>
      <c r="F32" s="111">
        <v>0.89</v>
      </c>
      <c r="G32" s="96">
        <v>5.85</v>
      </c>
      <c r="H32" s="50">
        <f t="shared" si="0"/>
        <v>6.739999999999999</v>
      </c>
    </row>
    <row r="33" spans="1:8" s="1" customFormat="1" ht="12" customHeight="1">
      <c r="A33" s="305"/>
      <c r="B33" s="103"/>
      <c r="C33" s="160" t="s">
        <v>30</v>
      </c>
      <c r="D33" s="78">
        <v>13695461</v>
      </c>
      <c r="E33" s="35">
        <v>0</v>
      </c>
      <c r="F33" s="111">
        <v>1.56</v>
      </c>
      <c r="G33" s="96">
        <v>7.65</v>
      </c>
      <c r="H33" s="50">
        <f t="shared" si="0"/>
        <v>9.21</v>
      </c>
    </row>
    <row r="34" spans="1:8" s="1" customFormat="1" ht="11.25" customHeight="1">
      <c r="A34" s="305"/>
      <c r="B34" s="103"/>
      <c r="C34" s="197" t="s">
        <v>31</v>
      </c>
      <c r="D34" s="204">
        <v>60545267</v>
      </c>
      <c r="E34" s="35">
        <v>0</v>
      </c>
      <c r="F34" s="111">
        <v>0.72</v>
      </c>
      <c r="G34" s="96">
        <v>0</v>
      </c>
      <c r="H34" s="50">
        <v>0.72</v>
      </c>
    </row>
    <row r="35" spans="1:8" s="1" customFormat="1" ht="12" customHeight="1">
      <c r="A35" s="305"/>
      <c r="B35" s="103"/>
      <c r="C35" s="160" t="s">
        <v>32</v>
      </c>
      <c r="D35" s="202">
        <v>14450470</v>
      </c>
      <c r="E35" s="35">
        <v>0</v>
      </c>
      <c r="F35" s="111">
        <v>4.48</v>
      </c>
      <c r="G35" s="113">
        <v>73.47</v>
      </c>
      <c r="H35" s="50">
        <f>SUM(F35:G35)</f>
        <v>77.95</v>
      </c>
    </row>
    <row r="36" spans="1:8" s="1" customFormat="1" ht="11.25" customHeight="1">
      <c r="A36" s="305"/>
      <c r="B36" s="103"/>
      <c r="C36" s="160" t="s">
        <v>33</v>
      </c>
      <c r="D36" s="85" t="s">
        <v>50</v>
      </c>
      <c r="E36" s="35">
        <v>0</v>
      </c>
      <c r="F36" s="111">
        <v>22.08</v>
      </c>
      <c r="G36" s="113">
        <v>0</v>
      </c>
      <c r="H36" s="50">
        <v>22.08</v>
      </c>
    </row>
    <row r="37" spans="1:8" s="1" customFormat="1" ht="11.25" customHeight="1">
      <c r="A37" s="305"/>
      <c r="B37" s="103"/>
      <c r="C37" s="160" t="s">
        <v>34</v>
      </c>
      <c r="D37" s="85" t="s">
        <v>51</v>
      </c>
      <c r="E37" s="35">
        <v>0</v>
      </c>
      <c r="F37" s="111">
        <v>12.46</v>
      </c>
      <c r="G37" s="113">
        <v>0</v>
      </c>
      <c r="H37" s="50">
        <v>12.46</v>
      </c>
    </row>
    <row r="38" spans="1:8" s="1" customFormat="1" ht="11.25" customHeight="1">
      <c r="A38" s="305"/>
      <c r="B38" s="103"/>
      <c r="C38" s="160" t="s">
        <v>35</v>
      </c>
      <c r="D38" s="205" t="s">
        <v>52</v>
      </c>
      <c r="E38" s="35">
        <v>0</v>
      </c>
      <c r="F38" s="86">
        <v>1.71</v>
      </c>
      <c r="G38" s="96">
        <v>0</v>
      </c>
      <c r="H38" s="50">
        <v>1.71</v>
      </c>
    </row>
    <row r="39" spans="1:8" s="1" customFormat="1" ht="11.25" customHeight="1">
      <c r="A39" s="305"/>
      <c r="B39" s="103"/>
      <c r="C39" s="160" t="s">
        <v>73</v>
      </c>
      <c r="D39" s="205" t="s">
        <v>96</v>
      </c>
      <c r="E39" s="35">
        <v>0</v>
      </c>
      <c r="F39" s="86">
        <v>0</v>
      </c>
      <c r="G39" s="96">
        <v>13.29</v>
      </c>
      <c r="H39" s="50">
        <f>SUM(F39:G39)</f>
        <v>13.29</v>
      </c>
    </row>
    <row r="40" spans="1:8" s="1" customFormat="1" ht="11.25" customHeight="1">
      <c r="A40" s="305"/>
      <c r="B40" s="103"/>
      <c r="C40" s="160" t="s">
        <v>74</v>
      </c>
      <c r="D40" s="205" t="s">
        <v>97</v>
      </c>
      <c r="E40" s="35">
        <v>0</v>
      </c>
      <c r="F40" s="86">
        <v>0</v>
      </c>
      <c r="G40" s="96">
        <v>14.61</v>
      </c>
      <c r="H40" s="50">
        <f>SUM(F40:G40)</f>
        <v>14.61</v>
      </c>
    </row>
    <row r="41" spans="1:8" s="1" customFormat="1" ht="11.25" customHeight="1">
      <c r="A41" s="305"/>
      <c r="B41" s="103"/>
      <c r="C41" s="186"/>
      <c r="D41" s="205"/>
      <c r="E41" s="35"/>
      <c r="F41" s="86"/>
      <c r="G41" s="96"/>
      <c r="H41" s="50"/>
    </row>
    <row r="42" spans="1:8" s="1" customFormat="1" ht="11.25" customHeight="1">
      <c r="A42" s="305"/>
      <c r="B42" s="103"/>
      <c r="C42" s="187" t="s">
        <v>94</v>
      </c>
      <c r="D42" s="205"/>
      <c r="E42" s="188">
        <v>0</v>
      </c>
      <c r="F42" s="189">
        <v>0</v>
      </c>
      <c r="G42" s="176">
        <v>1.32</v>
      </c>
      <c r="H42" s="29">
        <v>1.32</v>
      </c>
    </row>
    <row r="43" spans="1:8" s="1" customFormat="1" ht="11.25" customHeight="1">
      <c r="A43" s="305"/>
      <c r="B43" s="103"/>
      <c r="C43" s="160" t="s">
        <v>75</v>
      </c>
      <c r="D43" s="205" t="s">
        <v>98</v>
      </c>
      <c r="E43" s="35">
        <v>0</v>
      </c>
      <c r="F43" s="86">
        <v>0</v>
      </c>
      <c r="G43" s="96">
        <v>1.32</v>
      </c>
      <c r="H43" s="50">
        <v>1.32</v>
      </c>
    </row>
    <row r="44" spans="1:8" s="1" customFormat="1" ht="11.25" customHeight="1">
      <c r="A44" s="305"/>
      <c r="B44" s="103"/>
      <c r="C44" s="46"/>
      <c r="D44" s="78"/>
      <c r="E44" s="35"/>
      <c r="F44" s="86"/>
      <c r="G44" s="96"/>
      <c r="H44" s="50"/>
    </row>
    <row r="45" spans="1:8" s="1" customFormat="1" ht="11.25" customHeight="1">
      <c r="A45" s="305"/>
      <c r="B45" s="103"/>
      <c r="C45" s="198" t="s">
        <v>36</v>
      </c>
      <c r="D45" s="204"/>
      <c r="E45" s="27">
        <f>SUM(E46:E47)</f>
        <v>0</v>
      </c>
      <c r="F45" s="97">
        <f>SUM(F46:F47)</f>
        <v>101</v>
      </c>
      <c r="G45" s="98">
        <f>SUM(G46:G47)</f>
        <v>230</v>
      </c>
      <c r="H45" s="99">
        <f>SUM(F45:G45)</f>
        <v>331</v>
      </c>
    </row>
    <row r="46" spans="1:8" s="1" customFormat="1" ht="11.25" customHeight="1">
      <c r="A46" s="305"/>
      <c r="B46" s="103"/>
      <c r="C46" s="184" t="s">
        <v>37</v>
      </c>
      <c r="D46" s="206" t="s">
        <v>53</v>
      </c>
      <c r="E46" s="35">
        <v>0</v>
      </c>
      <c r="F46" s="86">
        <v>101</v>
      </c>
      <c r="G46" s="114">
        <v>230</v>
      </c>
      <c r="H46" s="114">
        <v>331</v>
      </c>
    </row>
    <row r="47" spans="1:8" s="1" customFormat="1" ht="11.25" customHeight="1">
      <c r="A47" s="305"/>
      <c r="B47" s="103"/>
      <c r="C47" s="199"/>
      <c r="D47" s="204"/>
      <c r="E47" s="35"/>
      <c r="F47" s="86"/>
      <c r="G47" s="96"/>
      <c r="H47" s="50"/>
    </row>
    <row r="48" spans="1:8" s="1" customFormat="1" ht="11.25" customHeight="1">
      <c r="A48" s="305"/>
      <c r="B48" s="103"/>
      <c r="C48" s="200" t="s">
        <v>95</v>
      </c>
      <c r="D48" s="204"/>
      <c r="E48" s="188">
        <v>0</v>
      </c>
      <c r="F48" s="189">
        <v>0</v>
      </c>
      <c r="G48" s="176">
        <v>3</v>
      </c>
      <c r="H48" s="29">
        <v>3</v>
      </c>
    </row>
    <row r="49" spans="1:8" s="1" customFormat="1" ht="11.25" customHeight="1">
      <c r="A49" s="305"/>
      <c r="B49" s="103"/>
      <c r="C49" s="190" t="s">
        <v>76</v>
      </c>
      <c r="D49" s="204">
        <v>70832510</v>
      </c>
      <c r="E49" s="35">
        <v>0</v>
      </c>
      <c r="F49" s="86">
        <v>0</v>
      </c>
      <c r="G49" s="96">
        <v>3</v>
      </c>
      <c r="H49" s="50">
        <v>3</v>
      </c>
    </row>
    <row r="50" spans="1:8" s="1" customFormat="1" ht="11.25" customHeight="1">
      <c r="A50" s="305"/>
      <c r="B50" s="103"/>
      <c r="C50" s="199"/>
      <c r="D50" s="204"/>
      <c r="E50" s="35"/>
      <c r="F50" s="86"/>
      <c r="G50" s="96"/>
      <c r="H50" s="50"/>
    </row>
    <row r="51" spans="1:8" ht="11.25" customHeight="1">
      <c r="A51" s="305"/>
      <c r="B51" s="95"/>
      <c r="C51" s="192" t="s">
        <v>38</v>
      </c>
      <c r="D51" s="78"/>
      <c r="E51" s="27">
        <f>SUM(E52:E52)</f>
        <v>0</v>
      </c>
      <c r="F51" s="115">
        <v>1.95</v>
      </c>
      <c r="G51" s="116">
        <f>SUM(G52:G52)</f>
        <v>3.2</v>
      </c>
      <c r="H51" s="59">
        <f>SUM(F51:G51)</f>
        <v>5.15</v>
      </c>
    </row>
    <row r="52" spans="1:8" s="1" customFormat="1" ht="12.75" customHeight="1">
      <c r="A52" s="305"/>
      <c r="B52" s="103"/>
      <c r="C52" s="184" t="s">
        <v>39</v>
      </c>
      <c r="D52" s="78">
        <v>60545356</v>
      </c>
      <c r="E52" s="35">
        <v>0</v>
      </c>
      <c r="F52" s="111">
        <v>1.95</v>
      </c>
      <c r="G52" s="114">
        <v>3.2</v>
      </c>
      <c r="H52" s="114">
        <v>5.15</v>
      </c>
    </row>
    <row r="53" spans="1:8" s="1" customFormat="1" ht="11.25" customHeight="1" thickBot="1">
      <c r="A53" s="305"/>
      <c r="B53" s="103"/>
      <c r="C53" s="150"/>
      <c r="D53" s="207"/>
      <c r="E53" s="117"/>
      <c r="F53" s="118"/>
      <c r="G53" s="119"/>
      <c r="H53" s="120"/>
    </row>
    <row r="54" spans="1:8" ht="12.75" customHeight="1" thickBot="1">
      <c r="A54" s="296" t="s">
        <v>54</v>
      </c>
      <c r="B54" s="306"/>
      <c r="C54" s="306"/>
      <c r="D54" s="208"/>
      <c r="E54" s="121">
        <v>0</v>
      </c>
      <c r="F54" s="122">
        <v>185.89</v>
      </c>
      <c r="G54" s="123">
        <v>597.45</v>
      </c>
      <c r="H54" s="123">
        <v>783.34</v>
      </c>
    </row>
    <row r="55" spans="5:8" ht="12.75">
      <c r="E55" s="1"/>
      <c r="F55" s="1"/>
      <c r="G55" s="1"/>
      <c r="H55" s="1"/>
    </row>
    <row r="56" spans="4:8" s="7" customFormat="1" ht="12.75">
      <c r="D56" s="124"/>
      <c r="G56" s="125"/>
      <c r="H56" s="125"/>
    </row>
    <row r="57" spans="1:8" s="126" customFormat="1" ht="15.75">
      <c r="A57" s="66" t="s">
        <v>55</v>
      </c>
      <c r="D57" s="65"/>
      <c r="E57" s="1"/>
      <c r="F57" s="1"/>
      <c r="G57" s="22"/>
      <c r="H57" s="1"/>
    </row>
    <row r="58" spans="1:8" s="126" customFormat="1" ht="12" customHeight="1" thickBot="1">
      <c r="A58" s="66"/>
      <c r="D58" s="65"/>
      <c r="E58" s="1"/>
      <c r="F58" s="1"/>
      <c r="G58" s="1"/>
      <c r="H58" s="1"/>
    </row>
    <row r="59" spans="1:8" ht="12.75">
      <c r="A59" s="307" t="s">
        <v>43</v>
      </c>
      <c r="B59" s="307" t="s">
        <v>44</v>
      </c>
      <c r="C59" s="68" t="s">
        <v>45</v>
      </c>
      <c r="D59" s="127"/>
      <c r="E59" s="290" t="s">
        <v>56</v>
      </c>
      <c r="F59" s="298"/>
      <c r="G59" s="298"/>
      <c r="H59" s="291"/>
    </row>
    <row r="60" spans="1:8" ht="12.75">
      <c r="A60" s="308"/>
      <c r="B60" s="308"/>
      <c r="C60" s="128" t="s">
        <v>9</v>
      </c>
      <c r="D60" s="129"/>
      <c r="E60" s="299" t="s">
        <v>6</v>
      </c>
      <c r="F60" s="300"/>
      <c r="G60" s="301" t="s">
        <v>47</v>
      </c>
      <c r="H60" s="303" t="s">
        <v>48</v>
      </c>
    </row>
    <row r="61" spans="1:8" ht="12.75">
      <c r="A61" s="309"/>
      <c r="B61" s="309"/>
      <c r="C61" s="130"/>
      <c r="D61" s="131"/>
      <c r="E61" s="132" t="s">
        <v>10</v>
      </c>
      <c r="F61" s="133" t="s">
        <v>11</v>
      </c>
      <c r="G61" s="302"/>
      <c r="H61" s="304"/>
    </row>
    <row r="62" spans="1:8" s="20" customFormat="1" ht="10.5" customHeight="1" thickBot="1">
      <c r="A62" s="90"/>
      <c r="B62" s="90"/>
      <c r="C62" s="91"/>
      <c r="D62" s="134"/>
      <c r="E62" s="135">
        <v>1</v>
      </c>
      <c r="F62" s="136">
        <v>2</v>
      </c>
      <c r="G62" s="92">
        <v>3</v>
      </c>
      <c r="H62" s="134" t="s">
        <v>49</v>
      </c>
    </row>
    <row r="63" spans="1:8" ht="11.25" customHeight="1">
      <c r="A63" s="79" t="s">
        <v>103</v>
      </c>
      <c r="B63" s="80">
        <v>3000</v>
      </c>
      <c r="C63" s="230" t="s">
        <v>13</v>
      </c>
      <c r="D63" s="235"/>
      <c r="E63" s="231">
        <v>0</v>
      </c>
      <c r="F63" s="88">
        <v>32.81</v>
      </c>
      <c r="G63" s="89">
        <v>1135.83</v>
      </c>
      <c r="H63" s="89">
        <f>SUM(F63:G63)</f>
        <v>1168.6399999999999</v>
      </c>
    </row>
    <row r="64" spans="1:8" s="141" customFormat="1" ht="11.25" customHeight="1">
      <c r="A64" s="137"/>
      <c r="B64" s="138"/>
      <c r="C64" s="192" t="s">
        <v>16</v>
      </c>
      <c r="D64" s="236"/>
      <c r="E64" s="232">
        <f>SUM(E65:E71)</f>
        <v>0</v>
      </c>
      <c r="F64" s="139">
        <v>32.81</v>
      </c>
      <c r="G64" s="140">
        <v>98.44</v>
      </c>
      <c r="H64" s="140">
        <f>SUM(F64:G64)</f>
        <v>131.25</v>
      </c>
    </row>
    <row r="65" spans="1:8" s="141" customFormat="1" ht="11.25" customHeight="1">
      <c r="A65" s="137"/>
      <c r="B65" s="138"/>
      <c r="C65" s="193" t="s">
        <v>22</v>
      </c>
      <c r="D65" s="202">
        <v>60418451</v>
      </c>
      <c r="E65" s="96">
        <v>0</v>
      </c>
      <c r="F65" s="86">
        <v>31.81</v>
      </c>
      <c r="G65" s="106">
        <v>0</v>
      </c>
      <c r="H65" s="107">
        <v>31.81</v>
      </c>
    </row>
    <row r="66" spans="1:8" s="141" customFormat="1" ht="11.25" customHeight="1">
      <c r="A66" s="137"/>
      <c r="B66" s="138"/>
      <c r="C66" s="193" t="s">
        <v>25</v>
      </c>
      <c r="D66" s="202">
        <v>48895598</v>
      </c>
      <c r="E66" s="119">
        <v>0</v>
      </c>
      <c r="F66" s="118">
        <v>1</v>
      </c>
      <c r="G66" s="119">
        <v>0</v>
      </c>
      <c r="H66" s="120">
        <v>1</v>
      </c>
    </row>
    <row r="67" spans="1:8" s="141" customFormat="1" ht="11.25" customHeight="1">
      <c r="A67" s="137"/>
      <c r="B67" s="138"/>
      <c r="C67" s="184" t="s">
        <v>26</v>
      </c>
      <c r="D67" s="237">
        <v>48895504</v>
      </c>
      <c r="E67" s="119">
        <v>0</v>
      </c>
      <c r="F67" s="118">
        <v>0</v>
      </c>
      <c r="G67" s="119">
        <v>98.44</v>
      </c>
      <c r="H67" s="120">
        <f>SUM(F67:G67)</f>
        <v>98.44</v>
      </c>
    </row>
    <row r="68" spans="1:8" s="141" customFormat="1" ht="11.25" customHeight="1">
      <c r="A68" s="137"/>
      <c r="B68" s="138"/>
      <c r="C68" s="179"/>
      <c r="D68" s="237"/>
      <c r="E68" s="119"/>
      <c r="F68" s="118"/>
      <c r="G68" s="119"/>
      <c r="H68" s="120"/>
    </row>
    <row r="69" spans="1:8" s="141" customFormat="1" ht="11.25" customHeight="1">
      <c r="A69" s="137"/>
      <c r="B69" s="138"/>
      <c r="C69" s="180" t="s">
        <v>27</v>
      </c>
      <c r="D69" s="237"/>
      <c r="E69" s="182">
        <v>0</v>
      </c>
      <c r="F69" s="181">
        <v>0</v>
      </c>
      <c r="G69" s="182">
        <v>1037.39</v>
      </c>
      <c r="H69" s="183">
        <f>SUM(F69:G69)</f>
        <v>1037.39</v>
      </c>
    </row>
    <row r="70" spans="1:8" s="141" customFormat="1" ht="11.25" customHeight="1">
      <c r="A70" s="137"/>
      <c r="B70" s="138"/>
      <c r="C70" s="160" t="s">
        <v>72</v>
      </c>
      <c r="D70" s="240" t="s">
        <v>99</v>
      </c>
      <c r="E70" s="119">
        <v>0</v>
      </c>
      <c r="F70" s="118">
        <v>0</v>
      </c>
      <c r="G70" s="119">
        <v>258.13</v>
      </c>
      <c r="H70" s="120">
        <f>SUM(F70:G70)</f>
        <v>258.13</v>
      </c>
    </row>
    <row r="71" spans="1:8" s="141" customFormat="1" ht="15.75" customHeight="1" thickBot="1">
      <c r="A71" s="137"/>
      <c r="B71" s="138"/>
      <c r="C71" s="160" t="s">
        <v>33</v>
      </c>
      <c r="D71" s="240" t="s">
        <v>50</v>
      </c>
      <c r="E71" s="119">
        <v>0</v>
      </c>
      <c r="F71" s="118">
        <v>0</v>
      </c>
      <c r="G71" s="119">
        <v>779.26</v>
      </c>
      <c r="H71" s="120">
        <f>SUM(F71:G71)</f>
        <v>779.26</v>
      </c>
    </row>
    <row r="72" spans="1:8" ht="12" customHeight="1" thickBot="1">
      <c r="A72" s="296" t="s">
        <v>57</v>
      </c>
      <c r="B72" s="297"/>
      <c r="C72" s="297"/>
      <c r="D72" s="208"/>
      <c r="E72" s="233">
        <v>0</v>
      </c>
      <c r="F72" s="122">
        <v>32.81</v>
      </c>
      <c r="G72" s="123">
        <v>1135.83</v>
      </c>
      <c r="H72" s="123">
        <v>1168.64</v>
      </c>
    </row>
    <row r="73" spans="1:8" ht="13.5" thickBot="1">
      <c r="A73" s="142"/>
      <c r="B73" s="142"/>
      <c r="C73" s="142"/>
      <c r="D73" s="238"/>
      <c r="E73" s="1"/>
      <c r="F73" s="1"/>
      <c r="G73" s="1"/>
      <c r="H73" s="1"/>
    </row>
    <row r="74" spans="1:8" ht="13.5" thickBot="1">
      <c r="A74" s="143" t="s">
        <v>58</v>
      </c>
      <c r="B74" s="144"/>
      <c r="C74" s="144"/>
      <c r="D74" s="239"/>
      <c r="E74" s="234">
        <f>SUM(E54+E72)</f>
        <v>0</v>
      </c>
      <c r="F74" s="145">
        <f>SUM(F54+F72)</f>
        <v>218.7</v>
      </c>
      <c r="G74" s="146">
        <v>1733.28</v>
      </c>
      <c r="H74" s="146">
        <v>1951.98</v>
      </c>
    </row>
  </sheetData>
  <mergeCells count="17">
    <mergeCell ref="G1:H1"/>
    <mergeCell ref="A7:A9"/>
    <mergeCell ref="B7:B9"/>
    <mergeCell ref="C7:C9"/>
    <mergeCell ref="E7:H7"/>
    <mergeCell ref="E8:F8"/>
    <mergeCell ref="G8:G9"/>
    <mergeCell ref="H8:H9"/>
    <mergeCell ref="A12:A53"/>
    <mergeCell ref="A54:C54"/>
    <mergeCell ref="A59:A61"/>
    <mergeCell ref="B59:B61"/>
    <mergeCell ref="A72:C72"/>
    <mergeCell ref="E59:H59"/>
    <mergeCell ref="E60:F60"/>
    <mergeCell ref="G60:G61"/>
    <mergeCell ref="H60:H61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58.28125" style="0" customWidth="1"/>
    <col min="2" max="2" width="12.28125" style="0" customWidth="1"/>
    <col min="3" max="3" width="73.7109375" style="0" customWidth="1"/>
  </cols>
  <sheetData>
    <row r="1" ht="12.75">
      <c r="C1" s="2" t="s">
        <v>106</v>
      </c>
    </row>
    <row r="2" ht="12.75">
      <c r="C2" s="4" t="s">
        <v>59</v>
      </c>
    </row>
    <row r="3" spans="1:3" ht="15.75">
      <c r="A3" s="287" t="s">
        <v>60</v>
      </c>
      <c r="B3" s="287"/>
      <c r="C3" s="287"/>
    </row>
    <row r="4" ht="13.5" thickBot="1"/>
    <row r="5" spans="1:3" ht="12.75">
      <c r="A5" s="324" t="s">
        <v>61</v>
      </c>
      <c r="B5" s="147" t="s">
        <v>62</v>
      </c>
      <c r="C5" s="326" t="s">
        <v>63</v>
      </c>
    </row>
    <row r="6" spans="1:3" ht="13.5" thickBot="1">
      <c r="A6" s="325"/>
      <c r="B6" s="148" t="s">
        <v>64</v>
      </c>
      <c r="C6" s="327"/>
    </row>
    <row r="7" spans="1:3" ht="13.5" thickBot="1">
      <c r="A7" s="170"/>
      <c r="B7" s="171"/>
      <c r="C7" s="172"/>
    </row>
    <row r="8" spans="1:3" ht="12.75">
      <c r="A8" s="158" t="s">
        <v>65</v>
      </c>
      <c r="B8" s="169">
        <v>1733.28</v>
      </c>
      <c r="C8" s="159" t="s">
        <v>13</v>
      </c>
    </row>
    <row r="9" spans="1:3" ht="12.75">
      <c r="A9" s="160" t="s">
        <v>68</v>
      </c>
      <c r="B9" s="166">
        <v>3.06</v>
      </c>
      <c r="C9" s="241" t="s">
        <v>77</v>
      </c>
    </row>
    <row r="10" spans="1:3" ht="12.75">
      <c r="A10" s="160" t="s">
        <v>69</v>
      </c>
      <c r="B10" s="166">
        <v>0.69</v>
      </c>
      <c r="C10" s="242" t="s">
        <v>78</v>
      </c>
    </row>
    <row r="11" spans="1:3" s="1" customFormat="1" ht="13.5" customHeight="1">
      <c r="A11" s="226" t="s">
        <v>17</v>
      </c>
      <c r="B11" s="167">
        <v>0.23</v>
      </c>
      <c r="C11" s="222" t="s">
        <v>79</v>
      </c>
    </row>
    <row r="12" spans="1:3" s="1" customFormat="1" ht="12.75" customHeight="1">
      <c r="A12" s="160" t="s">
        <v>20</v>
      </c>
      <c r="B12" s="167">
        <v>156.32</v>
      </c>
      <c r="C12" s="162" t="s">
        <v>80</v>
      </c>
    </row>
    <row r="13" spans="1:3" s="1" customFormat="1" ht="14.25" customHeight="1">
      <c r="A13" s="226" t="s">
        <v>23</v>
      </c>
      <c r="B13" s="167">
        <v>0.5</v>
      </c>
      <c r="C13" s="243" t="s">
        <v>81</v>
      </c>
    </row>
    <row r="14" spans="1:3" s="1" customFormat="1" ht="12.75">
      <c r="A14" s="226" t="s">
        <v>25</v>
      </c>
      <c r="B14" s="167">
        <v>7.69</v>
      </c>
      <c r="C14" s="244" t="s">
        <v>82</v>
      </c>
    </row>
    <row r="15" spans="1:3" s="1" customFormat="1" ht="13.5" customHeight="1">
      <c r="A15" s="190" t="s">
        <v>26</v>
      </c>
      <c r="B15" s="167">
        <v>98.44</v>
      </c>
      <c r="C15" s="223" t="s">
        <v>83</v>
      </c>
    </row>
    <row r="16" spans="1:3" s="1" customFormat="1" ht="13.5" customHeight="1">
      <c r="A16" s="160" t="s">
        <v>70</v>
      </c>
      <c r="B16" s="167">
        <v>8.11</v>
      </c>
      <c r="C16" s="245" t="s">
        <v>84</v>
      </c>
    </row>
    <row r="17" spans="1:3" s="1" customFormat="1" ht="13.5" customHeight="1">
      <c r="A17" s="227" t="s">
        <v>28</v>
      </c>
      <c r="B17" s="167">
        <v>13.86</v>
      </c>
      <c r="C17" s="244" t="s">
        <v>82</v>
      </c>
    </row>
    <row r="18" spans="1:3" s="1" customFormat="1" ht="13.5" customHeight="1">
      <c r="A18" s="161" t="s">
        <v>71</v>
      </c>
      <c r="B18" s="167">
        <v>54.6</v>
      </c>
      <c r="C18" s="246" t="s">
        <v>85</v>
      </c>
    </row>
    <row r="19" spans="1:3" s="1" customFormat="1" ht="13.5" customHeight="1">
      <c r="A19" s="227" t="s">
        <v>29</v>
      </c>
      <c r="B19" s="167">
        <v>5.85</v>
      </c>
      <c r="C19" s="244" t="s">
        <v>82</v>
      </c>
    </row>
    <row r="20" spans="1:3" s="1" customFormat="1" ht="13.5" customHeight="1">
      <c r="A20" s="160" t="s">
        <v>72</v>
      </c>
      <c r="B20" s="167">
        <v>258.13</v>
      </c>
      <c r="C20" s="224" t="s">
        <v>86</v>
      </c>
    </row>
    <row r="21" spans="1:3" s="1" customFormat="1" ht="11.25" customHeight="1">
      <c r="A21" s="228" t="s">
        <v>30</v>
      </c>
      <c r="B21" s="167">
        <v>7.65</v>
      </c>
      <c r="C21" s="246" t="s">
        <v>87</v>
      </c>
    </row>
    <row r="22" spans="1:3" s="1" customFormat="1" ht="12.75">
      <c r="A22" s="229" t="s">
        <v>32</v>
      </c>
      <c r="B22" s="167">
        <v>73.47</v>
      </c>
      <c r="C22" s="244" t="s">
        <v>88</v>
      </c>
    </row>
    <row r="23" spans="1:3" s="1" customFormat="1" ht="12.75">
      <c r="A23" s="226" t="s">
        <v>33</v>
      </c>
      <c r="B23" s="167">
        <v>779.26</v>
      </c>
      <c r="C23" s="225" t="s">
        <v>100</v>
      </c>
    </row>
    <row r="24" spans="1:3" s="1" customFormat="1" ht="13.5" customHeight="1">
      <c r="A24" s="160" t="s">
        <v>73</v>
      </c>
      <c r="B24" s="168">
        <v>13.29</v>
      </c>
      <c r="C24" s="243" t="s">
        <v>89</v>
      </c>
    </row>
    <row r="25" spans="1:3" s="1" customFormat="1" ht="13.5" customHeight="1">
      <c r="A25" s="160" t="s">
        <v>74</v>
      </c>
      <c r="B25" s="168">
        <v>14.61</v>
      </c>
      <c r="C25" s="245" t="s">
        <v>90</v>
      </c>
    </row>
    <row r="26" spans="1:3" s="1" customFormat="1" ht="13.5" customHeight="1">
      <c r="A26" s="160" t="s">
        <v>75</v>
      </c>
      <c r="B26" s="168">
        <v>1.32</v>
      </c>
      <c r="C26" s="244" t="s">
        <v>77</v>
      </c>
    </row>
    <row r="27" spans="1:3" s="1" customFormat="1" ht="13.5" customHeight="1">
      <c r="A27" s="227" t="s">
        <v>66</v>
      </c>
      <c r="B27" s="168">
        <v>230</v>
      </c>
      <c r="C27" s="244" t="s">
        <v>91</v>
      </c>
    </row>
    <row r="28" spans="1:3" s="1" customFormat="1" ht="13.5" customHeight="1">
      <c r="A28" s="190" t="s">
        <v>76</v>
      </c>
      <c r="B28" s="168">
        <v>3</v>
      </c>
      <c r="C28" s="244" t="s">
        <v>92</v>
      </c>
    </row>
    <row r="29" spans="1:3" s="1" customFormat="1" ht="13.5" customHeight="1">
      <c r="A29" s="227" t="s">
        <v>39</v>
      </c>
      <c r="B29" s="168">
        <v>3.2</v>
      </c>
      <c r="C29" s="244" t="s">
        <v>77</v>
      </c>
    </row>
    <row r="30" spans="1:3" s="1" customFormat="1" ht="13.5" customHeight="1">
      <c r="A30" s="150"/>
      <c r="B30" s="168"/>
      <c r="C30" s="163"/>
    </row>
    <row r="31" spans="1:3" s="1" customFormat="1" ht="13.5" customHeight="1">
      <c r="A31" s="150"/>
      <c r="B31" s="168"/>
      <c r="C31" s="164"/>
    </row>
    <row r="32" spans="1:3" s="1" customFormat="1" ht="12.75" hidden="1">
      <c r="A32" s="151"/>
      <c r="B32" s="167"/>
      <c r="C32" s="164"/>
    </row>
    <row r="33" spans="1:3" s="1" customFormat="1" ht="12.75" hidden="1">
      <c r="A33" s="149"/>
      <c r="B33" s="167"/>
      <c r="C33" s="165"/>
    </row>
    <row r="34" spans="1:3" s="1" customFormat="1" ht="12.75" hidden="1">
      <c r="A34" s="152"/>
      <c r="B34" s="167"/>
      <c r="C34" s="164"/>
    </row>
    <row r="35" spans="1:3" s="1" customFormat="1" ht="12.75">
      <c r="A35" s="150"/>
      <c r="B35" s="167"/>
      <c r="C35" s="164"/>
    </row>
    <row r="36" spans="1:3" s="1" customFormat="1" ht="13.5" thickBot="1">
      <c r="A36" s="173"/>
      <c r="B36" s="174"/>
      <c r="C36" s="175"/>
    </row>
    <row r="37" spans="1:3" ht="13.5" thickBot="1">
      <c r="A37" s="153" t="s">
        <v>67</v>
      </c>
      <c r="B37" s="154">
        <v>1733.28</v>
      </c>
      <c r="C37" s="155" t="s">
        <v>13</v>
      </c>
    </row>
    <row r="40" ht="12.75">
      <c r="B40" s="39"/>
    </row>
    <row r="41" ht="12.75">
      <c r="C41" s="156"/>
    </row>
  </sheetData>
  <mergeCells count="3">
    <mergeCell ref="A3:C3"/>
    <mergeCell ref="A5:A6"/>
    <mergeCell ref="C5:C6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2009-12-02T09:23:58Z</cp:lastPrinted>
  <dcterms:created xsi:type="dcterms:W3CDTF">2009-11-12T13:21:29Z</dcterms:created>
  <dcterms:modified xsi:type="dcterms:W3CDTF">2009-12-04T08:05:52Z</dcterms:modified>
  <cp:category/>
  <cp:version/>
  <cp:contentType/>
  <cp:contentStatus/>
</cp:coreProperties>
</file>