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RK-33-2009-66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<sst xmlns="http://schemas.openxmlformats.org/spreadsheetml/2006/main" count="53" uniqueCount="47">
  <si>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Název sociální služby</t>
  </si>
  <si>
    <t>Počty klientů</t>
  </si>
  <si>
    <t>v terminálním stádiu</t>
  </si>
  <si>
    <t>Průměrná délka poskytování služby  (dny)</t>
  </si>
  <si>
    <t>do 30 min.</t>
  </si>
  <si>
    <t>od 30 min. do 1 hod.</t>
  </si>
  <si>
    <t>od 1 hod. do 2 hod.</t>
  </si>
  <si>
    <t>více jak 2 hod.</t>
  </si>
  <si>
    <t>Počet telefonických kontaktů</t>
  </si>
  <si>
    <t>Počet úkonů zdravotní péče</t>
  </si>
  <si>
    <t>Oblastní charita Havlíčkův Brod</t>
  </si>
  <si>
    <t>Domácí hospicová péče</t>
  </si>
  <si>
    <t xml:space="preserve">Kraj </t>
  </si>
  <si>
    <t>MPSV</t>
  </si>
  <si>
    <t>Celkem</t>
  </si>
  <si>
    <t>Počet intervencí</t>
  </si>
  <si>
    <t>Hospicové hnutí - Vysočina, o.s.</t>
  </si>
  <si>
    <t>Domácí hospicová péče - středisko Nové Město na Moravě</t>
  </si>
  <si>
    <t>Hospicová péče</t>
  </si>
  <si>
    <t>Oblastní charita Pelhřimov</t>
  </si>
  <si>
    <t>Domácí hospicová péče - odlehčovací služba</t>
  </si>
  <si>
    <t>Název organizace</t>
  </si>
  <si>
    <t>Domácí hospicová péče - středisko Jihlava - odborné sociální poradenství</t>
  </si>
  <si>
    <t>Předpoklad chybějící částky na pokrytí financování služby  2009</t>
  </si>
  <si>
    <t>Domácí hospicová péče Třebíč</t>
  </si>
  <si>
    <t>Počet stran: 1</t>
  </si>
  <si>
    <t>pečující osoby</t>
  </si>
  <si>
    <t>další osoby*</t>
  </si>
  <si>
    <t>* další osoby = osoby, které konzultují situaci v souvislosti s terminálním stadiem nebo úmrtím jiné, která není klientem poskytovatele</t>
  </si>
  <si>
    <t>ostatní klienti**</t>
  </si>
  <si>
    <t>** tato kategorie není přímo klientem hospicové péče, ale v určitém stadiu nemoci se jím může stát</t>
  </si>
  <si>
    <t>Celkový počet hodin strávených při intervencích</t>
  </si>
  <si>
    <t>Fond pracovní doby zaměstnanců v hodinách***</t>
  </si>
  <si>
    <t>*** na jeden úvazek připadá za 3. A 4. Čtvrtletí roku 2009 1 008 pracovních hodin</t>
  </si>
  <si>
    <t>Využití fondu pracovní doby v %*</t>
  </si>
  <si>
    <t>**** vhodnotě není započten čas telefonických rozhovorů, který se nesleduje, ale čas některých rozhovorů může být kolem půl hodiny</t>
  </si>
  <si>
    <t>Počet pracovních úvazků v sociální péči a zdr. péči nehrazené zdr. pojišťovnou</t>
  </si>
  <si>
    <t>Dosud přidělené z rozpočtu MPSV a kraje na rok 2009</t>
  </si>
  <si>
    <t>Návrh dotace kraje</t>
  </si>
  <si>
    <t>IČ</t>
  </si>
  <si>
    <t>DCHB,Oblastní charita Jihlava</t>
  </si>
  <si>
    <t>DCHB,Oblastní charita Třebíč</t>
  </si>
  <si>
    <t>DCHB,Oblastní charita Žďár nad Sázavou</t>
  </si>
  <si>
    <t>§ 4359 pol. 5223</t>
  </si>
  <si>
    <t>§ 4359 pol. 5222</t>
  </si>
  <si>
    <t>Kapitola Sociální věci:    § a položka</t>
  </si>
  <si>
    <t>RK-33-2009-66,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</si>
</sst>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top" textRotation="180" wrapText="1"/>
    </xf>
    <xf numFmtId="0" fontId="0" fillId="0" borderId="2" xfId="0" applyBorder="1" applyAlignment="1">
      <alignment horizontal="center" vertical="top" textRotation="180" wrapText="1"/>
    </xf>
    <xf numFmtId="0" fontId="0" fillId="0" borderId="3" xfId="0" applyBorder="1" applyAlignment="1">
      <alignment horizontal="center" vertical="top" textRotation="180" wrapText="1"/>
    </xf>
    <xf numFmtId="0" fontId="0" fillId="0" borderId="1" xfId="0" applyFill="1" applyBorder="1" applyAlignment="1">
      <alignment horizontal="center" vertical="top" textRotation="180" wrapText="1"/>
    </xf>
    <xf numFmtId="0" fontId="0" fillId="0" borderId="2" xfId="0" applyFill="1" applyBorder="1" applyAlignment="1">
      <alignment horizontal="center" vertical="top" textRotation="180" wrapText="1"/>
    </xf>
    <xf numFmtId="0" fontId="0" fillId="0" borderId="3" xfId="0" applyFill="1" applyBorder="1" applyAlignment="1">
      <alignment horizontal="center" vertical="top" textRotation="180" wrapText="1"/>
    </xf>
    <xf numFmtId="0" fontId="0" fillId="0" borderId="1" xfId="0" applyFill="1" applyBorder="1" applyAlignment="1">
      <alignment horizontal="center" vertical="center" textRotation="180" wrapText="1"/>
    </xf>
    <xf numFmtId="0" fontId="0" fillId="0" borderId="2" xfId="0" applyFill="1" applyBorder="1" applyAlignment="1">
      <alignment horizontal="center" vertical="center" textRotation="180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Fill="1" applyBorder="1" applyAlignment="1">
      <alignment horizontal="center" vertical="top" textRotation="18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9" fontId="0" fillId="0" borderId="9" xfId="0" applyNumberFormat="1" applyBorder="1" applyAlignment="1">
      <alignment horizontal="center" vertical="center"/>
    </xf>
    <xf numFmtId="0" fontId="0" fillId="0" borderId="22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30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textRotation="180" wrapText="1"/>
    </xf>
    <xf numFmtId="0" fontId="1" fillId="0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180" wrapText="1"/>
    </xf>
    <xf numFmtId="0" fontId="1" fillId="0" borderId="36" xfId="0" applyFont="1" applyBorder="1" applyAlignment="1">
      <alignment horizontal="center" vertical="center" textRotation="180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180" wrapText="1"/>
    </xf>
    <xf numFmtId="0" fontId="0" fillId="0" borderId="35" xfId="0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3" fontId="0" fillId="0" borderId="24" xfId="0" applyNumberFormat="1" applyBorder="1" applyAlignment="1">
      <alignment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0"/>
  <sheetViews>
    <sheetView tabSelected="1" workbookViewId="0" topLeftCell="B1">
      <selection activeCell="U3" sqref="U3"/>
    </sheetView>
  </sheetViews>
  <sheetFormatPr defaultColWidth="9.00390625" defaultRowHeight="12.75"/>
  <cols>
    <col min="1" max="1" width="10.00390625" style="0" customWidth="1"/>
    <col min="2" max="2" width="25.25390625" style="0" customWidth="1"/>
    <col min="3" max="3" width="21.75390625" style="0" customWidth="1"/>
    <col min="4" max="4" width="7.125" style="0" customWidth="1"/>
    <col min="5" max="5" width="7.375" style="0" customWidth="1"/>
    <col min="6" max="6" width="5.125" style="0" customWidth="1"/>
    <col min="7" max="7" width="5.00390625" style="0" customWidth="1"/>
    <col min="8" max="8" width="7.875" style="0" customWidth="1"/>
    <col min="9" max="9" width="4.25390625" style="0" customWidth="1"/>
    <col min="10" max="10" width="4.625" style="0" customWidth="1"/>
    <col min="11" max="11" width="4.875" style="0" customWidth="1"/>
    <col min="12" max="12" width="4.75390625" style="0" customWidth="1"/>
    <col min="13" max="13" width="7.375" style="0" customWidth="1"/>
    <col min="14" max="14" width="7.00390625" style="0" customWidth="1"/>
    <col min="15" max="15" width="5.625" style="0" customWidth="1"/>
    <col min="16" max="16" width="9.75390625" style="0" customWidth="1"/>
    <col min="17" max="18" width="7.75390625" style="0" customWidth="1"/>
    <col min="19" max="19" width="9.875" style="0" customWidth="1"/>
    <col min="21" max="21" width="10.00390625" style="0" customWidth="1"/>
    <col min="23" max="23" width="14.375" style="0" customWidth="1"/>
  </cols>
  <sheetData>
    <row r="3" ht="12.75">
      <c r="U3" s="109" t="s">
        <v>46</v>
      </c>
    </row>
    <row r="4" ht="13.5" thickBot="1">
      <c r="U4" s="109" t="s">
        <v>25</v>
      </c>
    </row>
    <row r="5" spans="1:23" ht="47.25" customHeight="1">
      <c r="A5" s="76" t="s">
        <v>39</v>
      </c>
      <c r="B5" s="80" t="s">
        <v>21</v>
      </c>
      <c r="C5" s="82" t="s">
        <v>0</v>
      </c>
      <c r="D5" s="84" t="s">
        <v>1</v>
      </c>
      <c r="E5" s="85"/>
      <c r="F5" s="85"/>
      <c r="G5" s="86"/>
      <c r="H5" s="89" t="s">
        <v>3</v>
      </c>
      <c r="I5" s="101" t="s">
        <v>15</v>
      </c>
      <c r="J5" s="102"/>
      <c r="K5" s="102"/>
      <c r="L5" s="102"/>
      <c r="M5" s="103"/>
      <c r="N5" s="89" t="s">
        <v>8</v>
      </c>
      <c r="O5" s="89" t="s">
        <v>9</v>
      </c>
      <c r="P5" s="97" t="s">
        <v>36</v>
      </c>
      <c r="Q5" s="97" t="s">
        <v>32</v>
      </c>
      <c r="R5" s="97" t="s">
        <v>34</v>
      </c>
      <c r="S5" s="91" t="s">
        <v>37</v>
      </c>
      <c r="T5" s="92"/>
      <c r="U5" s="87" t="s">
        <v>23</v>
      </c>
      <c r="V5" s="87" t="s">
        <v>38</v>
      </c>
      <c r="W5" s="73" t="s">
        <v>45</v>
      </c>
    </row>
    <row r="6" spans="1:23" ht="95.25" customHeight="1" thickBot="1">
      <c r="A6" s="77"/>
      <c r="B6" s="81"/>
      <c r="C6" s="83"/>
      <c r="D6" s="3" t="s">
        <v>2</v>
      </c>
      <c r="E6" s="4" t="s">
        <v>26</v>
      </c>
      <c r="F6" s="4" t="s">
        <v>27</v>
      </c>
      <c r="G6" s="5" t="s">
        <v>29</v>
      </c>
      <c r="H6" s="90"/>
      <c r="I6" s="6" t="s">
        <v>4</v>
      </c>
      <c r="J6" s="7" t="s">
        <v>5</v>
      </c>
      <c r="K6" s="7" t="s">
        <v>6</v>
      </c>
      <c r="L6" s="8" t="s">
        <v>7</v>
      </c>
      <c r="M6" s="32" t="s">
        <v>31</v>
      </c>
      <c r="N6" s="90"/>
      <c r="O6" s="90"/>
      <c r="P6" s="98"/>
      <c r="Q6" s="98"/>
      <c r="R6" s="98"/>
      <c r="S6" s="9" t="s">
        <v>12</v>
      </c>
      <c r="T6" s="10" t="s">
        <v>13</v>
      </c>
      <c r="U6" s="88"/>
      <c r="V6" s="88"/>
      <c r="W6" s="74"/>
    </row>
    <row r="7" spans="1:23" ht="28.5" customHeight="1" thickBot="1" thickTop="1">
      <c r="A7" s="67">
        <v>15060233</v>
      </c>
      <c r="B7" s="18" t="s">
        <v>10</v>
      </c>
      <c r="C7" s="19" t="s">
        <v>11</v>
      </c>
      <c r="D7" s="20">
        <v>6</v>
      </c>
      <c r="E7" s="21">
        <v>13</v>
      </c>
      <c r="F7" s="21">
        <v>34</v>
      </c>
      <c r="G7" s="22">
        <v>14</v>
      </c>
      <c r="H7" s="23">
        <v>77</v>
      </c>
      <c r="I7" s="20">
        <v>76</v>
      </c>
      <c r="J7" s="21">
        <v>88</v>
      </c>
      <c r="K7" s="21">
        <v>34</v>
      </c>
      <c r="L7" s="22">
        <v>9</v>
      </c>
      <c r="M7" s="33">
        <v>212</v>
      </c>
      <c r="N7" s="23">
        <v>92</v>
      </c>
      <c r="O7" s="23">
        <v>485</v>
      </c>
      <c r="P7" s="36">
        <v>2.25</v>
      </c>
      <c r="Q7" s="30">
        <f aca="true" t="shared" si="0" ref="Q7:Q13">+P7*1008</f>
        <v>2268</v>
      </c>
      <c r="R7" s="38">
        <f aca="true" t="shared" si="1" ref="R7:R13">+M7/Q7</f>
        <v>0.09347442680776014</v>
      </c>
      <c r="S7" s="12">
        <v>300000</v>
      </c>
      <c r="T7" s="11">
        <v>400000</v>
      </c>
      <c r="U7" s="17">
        <v>63300</v>
      </c>
      <c r="V7" s="64">
        <v>63000</v>
      </c>
      <c r="W7" s="72" t="s">
        <v>43</v>
      </c>
    </row>
    <row r="8" spans="1:23" ht="39" thickBot="1">
      <c r="A8" s="69">
        <v>70803978</v>
      </c>
      <c r="B8" s="24" t="s">
        <v>16</v>
      </c>
      <c r="C8" s="25" t="s">
        <v>17</v>
      </c>
      <c r="D8" s="26">
        <v>16</v>
      </c>
      <c r="E8" s="27">
        <v>25</v>
      </c>
      <c r="F8" s="27">
        <v>22</v>
      </c>
      <c r="G8" s="28">
        <v>1</v>
      </c>
      <c r="H8" s="29">
        <v>26</v>
      </c>
      <c r="I8" s="26">
        <v>38</v>
      </c>
      <c r="J8" s="27">
        <v>50</v>
      </c>
      <c r="K8" s="27">
        <v>48</v>
      </c>
      <c r="L8" s="28">
        <v>95</v>
      </c>
      <c r="M8" s="34">
        <v>559</v>
      </c>
      <c r="N8" s="29">
        <v>123</v>
      </c>
      <c r="O8" s="29">
        <v>139</v>
      </c>
      <c r="P8" s="43">
        <v>3.2</v>
      </c>
      <c r="Q8" s="45">
        <f t="shared" si="0"/>
        <v>3225.6000000000004</v>
      </c>
      <c r="R8" s="44">
        <f t="shared" si="1"/>
        <v>0.17330109126984125</v>
      </c>
      <c r="S8" s="93">
        <v>600000</v>
      </c>
      <c r="T8" s="95">
        <v>1810000</v>
      </c>
      <c r="U8" s="78">
        <v>1600000</v>
      </c>
      <c r="V8" s="108">
        <v>600000</v>
      </c>
      <c r="W8" s="75" t="s">
        <v>44</v>
      </c>
    </row>
    <row r="9" spans="1:23" ht="51.75" thickBot="1">
      <c r="A9" s="70">
        <v>70803978</v>
      </c>
      <c r="B9" s="46" t="s">
        <v>16</v>
      </c>
      <c r="C9" s="47" t="s">
        <v>22</v>
      </c>
      <c r="D9" s="13">
        <v>9</v>
      </c>
      <c r="E9" s="14">
        <v>15</v>
      </c>
      <c r="F9" s="14">
        <v>18</v>
      </c>
      <c r="G9" s="15">
        <v>0</v>
      </c>
      <c r="H9" s="16">
        <v>47</v>
      </c>
      <c r="I9" s="13">
        <v>59</v>
      </c>
      <c r="J9" s="14">
        <v>256</v>
      </c>
      <c r="K9" s="14">
        <v>249</v>
      </c>
      <c r="L9" s="15">
        <v>201</v>
      </c>
      <c r="M9" s="35">
        <v>1698</v>
      </c>
      <c r="N9" s="16">
        <v>63</v>
      </c>
      <c r="O9" s="16">
        <v>267</v>
      </c>
      <c r="P9" s="37">
        <v>4.8</v>
      </c>
      <c r="Q9" s="39">
        <f t="shared" si="0"/>
        <v>4838.4</v>
      </c>
      <c r="R9" s="48">
        <f t="shared" si="1"/>
        <v>0.35094246031746035</v>
      </c>
      <c r="S9" s="94"/>
      <c r="T9" s="96"/>
      <c r="U9" s="79"/>
      <c r="V9" s="108"/>
      <c r="W9" s="107"/>
    </row>
    <row r="10" spans="1:23" ht="26.25" thickBot="1">
      <c r="A10" s="68">
        <v>44990260</v>
      </c>
      <c r="B10" s="49" t="s">
        <v>42</v>
      </c>
      <c r="C10" s="50" t="s">
        <v>11</v>
      </c>
      <c r="D10" s="51">
        <v>33</v>
      </c>
      <c r="E10" s="52">
        <v>36</v>
      </c>
      <c r="F10" s="52">
        <v>32</v>
      </c>
      <c r="G10" s="53">
        <v>19</v>
      </c>
      <c r="H10" s="54">
        <v>38</v>
      </c>
      <c r="I10" s="51">
        <v>10</v>
      </c>
      <c r="J10" s="52">
        <v>53</v>
      </c>
      <c r="K10" s="52">
        <v>21</v>
      </c>
      <c r="L10" s="53">
        <v>68</v>
      </c>
      <c r="M10" s="55">
        <v>455</v>
      </c>
      <c r="N10" s="54">
        <v>171</v>
      </c>
      <c r="O10" s="54">
        <v>245</v>
      </c>
      <c r="P10" s="56">
        <v>2</v>
      </c>
      <c r="Q10" s="57">
        <f t="shared" si="0"/>
        <v>2016</v>
      </c>
      <c r="R10" s="58">
        <f t="shared" si="1"/>
        <v>0.22569444444444445</v>
      </c>
      <c r="S10" s="59">
        <v>300000</v>
      </c>
      <c r="T10" s="60">
        <v>400000</v>
      </c>
      <c r="U10" s="61">
        <v>260000</v>
      </c>
      <c r="V10" s="65">
        <v>260000</v>
      </c>
      <c r="W10" s="68" t="s">
        <v>43</v>
      </c>
    </row>
    <row r="11" spans="1:23" ht="29.25" customHeight="1" thickBot="1">
      <c r="A11" s="68">
        <v>44990260</v>
      </c>
      <c r="B11" s="62" t="s">
        <v>40</v>
      </c>
      <c r="C11" s="63" t="s">
        <v>18</v>
      </c>
      <c r="D11" s="20">
        <v>12</v>
      </c>
      <c r="E11" s="21">
        <v>26</v>
      </c>
      <c r="F11" s="21">
        <v>124</v>
      </c>
      <c r="G11" s="22">
        <v>0</v>
      </c>
      <c r="H11" s="23">
        <v>28</v>
      </c>
      <c r="I11" s="20">
        <v>8</v>
      </c>
      <c r="J11" s="21">
        <v>54</v>
      </c>
      <c r="K11" s="21">
        <v>12</v>
      </c>
      <c r="L11" s="22">
        <v>0</v>
      </c>
      <c r="M11" s="33">
        <v>86</v>
      </c>
      <c r="N11" s="23">
        <v>112</v>
      </c>
      <c r="O11" s="23">
        <v>359</v>
      </c>
      <c r="P11" s="36">
        <v>1.2</v>
      </c>
      <c r="Q11" s="30">
        <f t="shared" si="0"/>
        <v>1209.6</v>
      </c>
      <c r="R11" s="38">
        <f t="shared" si="1"/>
        <v>0.0710978835978836</v>
      </c>
      <c r="S11" s="12">
        <v>300000</v>
      </c>
      <c r="T11" s="11">
        <v>400000</v>
      </c>
      <c r="U11" s="17">
        <v>250000</v>
      </c>
      <c r="V11" s="65">
        <v>250000</v>
      </c>
      <c r="W11" s="68" t="s">
        <v>43</v>
      </c>
    </row>
    <row r="12" spans="1:23" ht="29.25" customHeight="1" thickBot="1">
      <c r="A12" s="68">
        <v>44990260</v>
      </c>
      <c r="B12" s="49" t="s">
        <v>41</v>
      </c>
      <c r="C12" s="50" t="s">
        <v>24</v>
      </c>
      <c r="D12" s="51">
        <v>26</v>
      </c>
      <c r="E12" s="52">
        <v>6</v>
      </c>
      <c r="F12" s="52">
        <v>0</v>
      </c>
      <c r="G12" s="53">
        <v>1</v>
      </c>
      <c r="H12" s="54">
        <v>14</v>
      </c>
      <c r="I12" s="51">
        <v>0</v>
      </c>
      <c r="J12" s="52">
        <v>3</v>
      </c>
      <c r="K12" s="52">
        <v>313</v>
      </c>
      <c r="L12" s="53">
        <v>64</v>
      </c>
      <c r="M12" s="55">
        <v>585</v>
      </c>
      <c r="N12" s="54">
        <v>35</v>
      </c>
      <c r="O12" s="54">
        <v>279</v>
      </c>
      <c r="P12" s="56">
        <v>1.5</v>
      </c>
      <c r="Q12" s="57">
        <f t="shared" si="0"/>
        <v>1512</v>
      </c>
      <c r="R12" s="58">
        <f t="shared" si="1"/>
        <v>0.3869047619047619</v>
      </c>
      <c r="S12" s="59">
        <v>300000</v>
      </c>
      <c r="T12" s="60">
        <v>400000</v>
      </c>
      <c r="U12" s="61">
        <v>0</v>
      </c>
      <c r="V12" s="65">
        <v>0</v>
      </c>
      <c r="W12" s="68" t="s">
        <v>43</v>
      </c>
    </row>
    <row r="13" spans="1:23" ht="34.5" customHeight="1" thickBot="1">
      <c r="A13" s="68">
        <v>47224541</v>
      </c>
      <c r="B13" s="62" t="s">
        <v>19</v>
      </c>
      <c r="C13" s="63" t="s">
        <v>20</v>
      </c>
      <c r="D13" s="20">
        <v>17</v>
      </c>
      <c r="E13" s="21">
        <v>36</v>
      </c>
      <c r="F13" s="21">
        <v>9</v>
      </c>
      <c r="G13" s="22">
        <v>0</v>
      </c>
      <c r="H13" s="23">
        <v>47</v>
      </c>
      <c r="I13" s="20">
        <v>129</v>
      </c>
      <c r="J13" s="21">
        <v>560</v>
      </c>
      <c r="K13" s="21">
        <v>99</v>
      </c>
      <c r="L13" s="22">
        <v>38</v>
      </c>
      <c r="M13" s="33">
        <v>926</v>
      </c>
      <c r="N13" s="23">
        <v>329</v>
      </c>
      <c r="O13" s="23">
        <v>0</v>
      </c>
      <c r="P13" s="36">
        <v>3.5</v>
      </c>
      <c r="Q13" s="30">
        <f t="shared" si="0"/>
        <v>3528</v>
      </c>
      <c r="R13" s="38">
        <f t="shared" si="1"/>
        <v>0.2624716553287982</v>
      </c>
      <c r="S13" s="12">
        <v>300000</v>
      </c>
      <c r="T13" s="11">
        <v>103000</v>
      </c>
      <c r="U13" s="17">
        <v>150000</v>
      </c>
      <c r="V13" s="65">
        <v>150000</v>
      </c>
      <c r="W13" s="71" t="s">
        <v>43</v>
      </c>
    </row>
    <row r="14" spans="2:22" ht="13.5" thickBot="1">
      <c r="B14" s="104" t="s">
        <v>14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S14" s="40">
        <f>SUM(S7:S13)</f>
        <v>2100000</v>
      </c>
      <c r="T14" s="41">
        <f>SUM(T7:T13)</f>
        <v>3513000</v>
      </c>
      <c r="U14" s="42">
        <f>SUM(U7:U13)</f>
        <v>2323300</v>
      </c>
      <c r="V14" s="66">
        <f>SUM(V7:V13)</f>
        <v>1323000</v>
      </c>
    </row>
    <row r="15" spans="2:21" ht="12.75">
      <c r="B15" s="99" t="s">
        <v>28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31"/>
      <c r="Q15" s="31"/>
      <c r="R15" s="31"/>
      <c r="S15" s="2"/>
      <c r="T15" s="2"/>
      <c r="U15" s="2"/>
    </row>
    <row r="16" spans="2:21" ht="12.75"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31"/>
      <c r="Q16" s="31"/>
      <c r="R16" s="31"/>
      <c r="S16" s="2"/>
      <c r="T16" s="2"/>
      <c r="U16" s="2"/>
    </row>
    <row r="17" spans="2:21" ht="12.75">
      <c r="B17" s="99" t="s">
        <v>33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S17" s="2"/>
      <c r="T17" s="2"/>
      <c r="U17" s="2"/>
    </row>
    <row r="18" spans="2:21" ht="12.75">
      <c r="B18" s="99" t="s">
        <v>35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S18" s="2"/>
      <c r="T18" s="2"/>
      <c r="U18" s="2"/>
    </row>
    <row r="19" spans="2:21" ht="12.75">
      <c r="B19" s="1"/>
      <c r="C19" s="1"/>
      <c r="S19" s="2"/>
      <c r="T19" s="2"/>
      <c r="U19" s="2"/>
    </row>
    <row r="20" spans="19:21" ht="12.75">
      <c r="S20" s="2"/>
      <c r="T20" s="2"/>
      <c r="U20" s="2"/>
    </row>
  </sheetData>
  <mergeCells count="25">
    <mergeCell ref="W5:W6"/>
    <mergeCell ref="W8:W9"/>
    <mergeCell ref="V5:V6"/>
    <mergeCell ref="V8:V9"/>
    <mergeCell ref="B18:O18"/>
    <mergeCell ref="B14:R14"/>
    <mergeCell ref="B15:O15"/>
    <mergeCell ref="B16:O16"/>
    <mergeCell ref="S8:S9"/>
    <mergeCell ref="T8:T9"/>
    <mergeCell ref="R5:R6"/>
    <mergeCell ref="B17:O17"/>
    <mergeCell ref="I5:M5"/>
    <mergeCell ref="Q5:Q6"/>
    <mergeCell ref="P5:P6"/>
    <mergeCell ref="A5:A6"/>
    <mergeCell ref="U8:U9"/>
    <mergeCell ref="B5:B6"/>
    <mergeCell ref="C5:C6"/>
    <mergeCell ref="D5:G5"/>
    <mergeCell ref="U5:U6"/>
    <mergeCell ref="H5:H6"/>
    <mergeCell ref="N5:N6"/>
    <mergeCell ref="O5:O6"/>
    <mergeCell ref="S5:T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2009-10-21T20:04:22Z</cp:lastPrinted>
  <dcterms:created xsi:type="dcterms:W3CDTF">2009-05-06T12:13:32Z</dcterms:created>
  <dcterms:modified xsi:type="dcterms:W3CDTF">2009-10-22T20:15:00Z</dcterms:modified>
  <cp:category/>
  <cp:version/>
  <cp:contentType/>
  <cp:contentStatus/>
</cp:coreProperties>
</file>