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446" windowWidth="15315" windowHeight="9150" activeTab="0"/>
  </bookViews>
  <sheets>
    <sheet name="RK-33-2009-62, př. 1" sheetId="1" r:id="rId1"/>
  </sheets>
  <definedNames>
    <definedName name="_xlnm.Print_Titles" localSheetId="0">'RK-33-2009-62, př. 1'!$23:$23</definedName>
  </definedNames>
  <calcPr fullCalcOnLoad="1"/>
</workbook>
</file>

<file path=xl/sharedStrings.xml><?xml version="1.0" encoding="utf-8"?>
<sst xmlns="http://schemas.openxmlformats.org/spreadsheetml/2006/main" count="172" uniqueCount="155">
  <si>
    <t>Kapitola</t>
  </si>
  <si>
    <t>ORJ</t>
  </si>
  <si>
    <t>Územní plánování</t>
  </si>
  <si>
    <t>Běžné výdaje</t>
  </si>
  <si>
    <t>Zemědělství</t>
  </si>
  <si>
    <t>Kultura</t>
  </si>
  <si>
    <t>Životní prostředí</t>
  </si>
  <si>
    <t>Sociální věci</t>
  </si>
  <si>
    <t>Krajský úřad</t>
  </si>
  <si>
    <t>Nemovitý majetek</t>
  </si>
  <si>
    <t>Regionální rozvoj</t>
  </si>
  <si>
    <t>Činnost regionální správy</t>
  </si>
  <si>
    <t>Ostatní nakládání s odpady</t>
  </si>
  <si>
    <t>Ekologická výchova a osvěta</t>
  </si>
  <si>
    <t>Ostatní činnosti k ochraně ovzduší</t>
  </si>
  <si>
    <t>Zařízení pro výkon pěstounské péče</t>
  </si>
  <si>
    <t>Školství, mládeže a sportu</t>
  </si>
  <si>
    <t>Zdravotnictví</t>
  </si>
  <si>
    <t>Doprava</t>
  </si>
  <si>
    <t>Informatika</t>
  </si>
  <si>
    <t xml:space="preserve">§ 2399 </t>
  </si>
  <si>
    <t xml:space="preserve">§ 1039 </t>
  </si>
  <si>
    <t xml:space="preserve">§ 1019 </t>
  </si>
  <si>
    <t xml:space="preserve">§ 3299 </t>
  </si>
  <si>
    <t xml:space="preserve">§ 3419 </t>
  </si>
  <si>
    <t xml:space="preserve">§ 3122 </t>
  </si>
  <si>
    <t xml:space="preserve">§ 3114 </t>
  </si>
  <si>
    <t xml:space="preserve">§ 3121 </t>
  </si>
  <si>
    <t xml:space="preserve">§ 3123 </t>
  </si>
  <si>
    <t xml:space="preserve">§ 3124 </t>
  </si>
  <si>
    <t xml:space="preserve">§ 3125 </t>
  </si>
  <si>
    <t xml:space="preserve">§ 3146 </t>
  </si>
  <si>
    <t xml:space="preserve">§ 3147 </t>
  </si>
  <si>
    <t xml:space="preserve">§ 3421 </t>
  </si>
  <si>
    <t xml:space="preserve">§ 4322 </t>
  </si>
  <si>
    <t xml:space="preserve">§ 3313 </t>
  </si>
  <si>
    <t xml:space="preserve">§ 3319 </t>
  </si>
  <si>
    <t xml:space="preserve">§ 3317 </t>
  </si>
  <si>
    <t xml:space="preserve">§ 3399 </t>
  </si>
  <si>
    <t xml:space="preserve">§ 3322 </t>
  </si>
  <si>
    <t xml:space="preserve">§ 3315 </t>
  </si>
  <si>
    <t xml:space="preserve">§ 3330 </t>
  </si>
  <si>
    <t xml:space="preserve">§ 3569 </t>
  </si>
  <si>
    <t xml:space="preserve">§ 3592 </t>
  </si>
  <si>
    <t xml:space="preserve">§ 3719 </t>
  </si>
  <si>
    <t xml:space="preserve">§ 3729 </t>
  </si>
  <si>
    <t xml:space="preserve">§ 3799 </t>
  </si>
  <si>
    <t xml:space="preserve">§ 3741 </t>
  </si>
  <si>
    <t xml:space="preserve">§ 3742 </t>
  </si>
  <si>
    <t xml:space="preserve">§ 3792 </t>
  </si>
  <si>
    <t xml:space="preserve">§ 3635 </t>
  </si>
  <si>
    <t xml:space="preserve">§ 2212 </t>
  </si>
  <si>
    <t xml:space="preserve">§ 2242 </t>
  </si>
  <si>
    <t xml:space="preserve">§ 4332 </t>
  </si>
  <si>
    <t xml:space="preserve">§ 4339 </t>
  </si>
  <si>
    <t xml:space="preserve">§ 4357 </t>
  </si>
  <si>
    <t xml:space="preserve">§ 6172 </t>
  </si>
  <si>
    <t xml:space="preserve">§ 2139 </t>
  </si>
  <si>
    <t xml:space="preserve">§ 2141 </t>
  </si>
  <si>
    <t xml:space="preserve">§ 2199 </t>
  </si>
  <si>
    <t xml:space="preserve">§ 6223 </t>
  </si>
  <si>
    <t xml:space="preserve">§ 3639 </t>
  </si>
  <si>
    <t xml:space="preserve">§ 3636 </t>
  </si>
  <si>
    <t>Ostatní záležitosti vodního hospodářství</t>
  </si>
  <si>
    <t>Ostatní záležitosti lesního hospodářství</t>
  </si>
  <si>
    <t>Ostatní zeměděl. a potravin. činnost a rozvoj</t>
  </si>
  <si>
    <t>Ostatní tělovýchovná činnost</t>
  </si>
  <si>
    <t>Střední odborné školy - Zavedení oboru Energetika</t>
  </si>
  <si>
    <t>Speciální základní školy</t>
  </si>
  <si>
    <t>Gymnázia</t>
  </si>
  <si>
    <t>Střední odborné školy</t>
  </si>
  <si>
    <t>Střední odborná učiliště a učiliště</t>
  </si>
  <si>
    <t>Střední školy a konzervatoře samostatně zřízené pro žáky se zdravotním postížením</t>
  </si>
  <si>
    <t>Střediska praktického vyučování a školní hospodářství</t>
  </si>
  <si>
    <t>Zařízení výchovného poradenství a preventivně výchovné péče</t>
  </si>
  <si>
    <t>Domovy mládeže</t>
  </si>
  <si>
    <t>Ostatní záležitosti vzdělávání</t>
  </si>
  <si>
    <t>Využití volného času dětí a mládeže</t>
  </si>
  <si>
    <t>Ústavy péče pro mládež</t>
  </si>
  <si>
    <t>Filmová tvorba, distribuce, kina</t>
  </si>
  <si>
    <t>Ostatní záležitosti kultury</t>
  </si>
  <si>
    <t>Výstavní činnost v kultuře</t>
  </si>
  <si>
    <t>Ostatní záležitosti kultury, církví a sděl. prostř.</t>
  </si>
  <si>
    <t>Zachování a obnova kulturních památek</t>
  </si>
  <si>
    <t>Činnosti muzeí a galerií</t>
  </si>
  <si>
    <t>Činnosti registr. církví a nábož. společ.</t>
  </si>
  <si>
    <t>Ostatní správa ve zdravotnictví j. n.</t>
  </si>
  <si>
    <t>Další vzdělávání pracovníků ve zdravotnictví</t>
  </si>
  <si>
    <t>Ostatní ekologické záležitosti a programy</t>
  </si>
  <si>
    <t>Ochrana druhů a stanovišť</t>
  </si>
  <si>
    <t>Chráněné části přírody</t>
  </si>
  <si>
    <t>Silnice</t>
  </si>
  <si>
    <t>Provoz veřejné železniční dopravy</t>
  </si>
  <si>
    <t>Domovy</t>
  </si>
  <si>
    <t>Ostatní záležitosti zahraničního obchodu</t>
  </si>
  <si>
    <t>Vnitřní obchod</t>
  </si>
  <si>
    <t>Záležitosti průmyslu, stavebnictví, obchodu a služeb j.n.</t>
  </si>
  <si>
    <t>Mezinárodní spolupráce</t>
  </si>
  <si>
    <t>Kom. služby a územ. rozvoj j.n.</t>
  </si>
  <si>
    <t>Územní rozvoj</t>
  </si>
  <si>
    <t>Kapitál. výdaje</t>
  </si>
  <si>
    <t>Celkem (tis. Kč)</t>
  </si>
  <si>
    <t>Celkem snížení kapitol</t>
  </si>
  <si>
    <t>Název paragrafu/přílohy</t>
  </si>
  <si>
    <t>§ 2321</t>
  </si>
  <si>
    <t>Odvádění a čištění odpadních vod a nakládání s kaly</t>
  </si>
  <si>
    <t>Zastupitelstvo kraje</t>
  </si>
  <si>
    <t>Činnost místní správy, Územní rozvoj</t>
  </si>
  <si>
    <t>Položka</t>
  </si>
  <si>
    <t>Název položky</t>
  </si>
  <si>
    <t>Daň z příjmů právnických osob</t>
  </si>
  <si>
    <t>§ 6310</t>
  </si>
  <si>
    <t>§ 6172</t>
  </si>
  <si>
    <t>Snížení příjmů</t>
  </si>
  <si>
    <t>Snížení výdajů</t>
  </si>
  <si>
    <t>Paragraf</t>
  </si>
  <si>
    <t>Příloha M1 - Technická zhodnocení a vyjmenované opravy ve školství</t>
  </si>
  <si>
    <t>Příloha M2 - Technická zhodnocení a vyjmenované opravy v sociálních a zdravotnických organizacích</t>
  </si>
  <si>
    <t>Příloha M3 - Technická zhodnocení a vyjmenované opravy v kulturních organizacích</t>
  </si>
  <si>
    <t>Příloha M4 - Investice v sociálních věcech a ve zdravotnictví</t>
  </si>
  <si>
    <t>Příloha M5 - Investice ve školství</t>
  </si>
  <si>
    <t>Příloha M6 - Investice v kultuře</t>
  </si>
  <si>
    <t>§ 2212</t>
  </si>
  <si>
    <t>Silnice - Příloha D2 - Investice v dopravě</t>
  </si>
  <si>
    <t>100x</t>
  </si>
  <si>
    <t>Počet stran: 2</t>
  </si>
  <si>
    <t>Celkem</t>
  </si>
  <si>
    <t>Celkem kapitola Zemědělství</t>
  </si>
  <si>
    <t>Celkem kapitola Školství, mládeže a sportu</t>
  </si>
  <si>
    <t>Celkem kapitola Kultura</t>
  </si>
  <si>
    <t>Celkem kapitola Zdravotnictví</t>
  </si>
  <si>
    <t>Celkem kapitola Životní prostředí</t>
  </si>
  <si>
    <t>Celkem kapitola Sociální věci</t>
  </si>
  <si>
    <t>Celkem kapitola Regionální rozvoj</t>
  </si>
  <si>
    <t>Celkem kapitola Nemovitý majetek</t>
  </si>
  <si>
    <t>Celkem kapitola Informatika</t>
  </si>
  <si>
    <t>Celkem snížení</t>
  </si>
  <si>
    <t>Návrh na snížení příjmů a výdajů schváleného rozpočtu kraje Vysočina v roce 2009</t>
  </si>
  <si>
    <t>Snížení daňových příjmů celkem</t>
  </si>
  <si>
    <t>Schválený rozpočet na rok 2009 - daňové příjmy</t>
  </si>
  <si>
    <t>Celkem kapitola Územní plánování</t>
  </si>
  <si>
    <t>Celkem kapitola Krajský úřad</t>
  </si>
  <si>
    <t>Celkem kapitola Zastupitelstvo kraje</t>
  </si>
  <si>
    <t>§ 6171,      § 3636</t>
  </si>
  <si>
    <t>Snížení daňových příjmů - kryto zapojením nerozdělené části disponibil. zůstatku kraje za rok 2008 do rozpočtu roku 2009</t>
  </si>
  <si>
    <t>Snížení daňových příjmů - kryto snížením výdajů na jednotlivých rozpočtových kapitolách</t>
  </si>
  <si>
    <t>Upravený rozpočet na rok 2009 - daňové příjmy po navržených úpravách</t>
  </si>
  <si>
    <t>§ 3314</t>
  </si>
  <si>
    <t>Činnosti knihovnické</t>
  </si>
  <si>
    <t>Ostatní soc. péče a pomoc rodině a manž.</t>
  </si>
  <si>
    <t>§ xxxx</t>
  </si>
  <si>
    <t>Obecné příjmy a výdaje finančních operací - zůstatek narozpočtovaných prostředků na platbu úroků z úvěru EIB</t>
  </si>
  <si>
    <t>Celkem kapitola Doprava (ORJ 100x)</t>
  </si>
  <si>
    <t>Celkem kapitola Doprava (ORJ 1700)</t>
  </si>
  <si>
    <t>RK-33-2009-62,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</si>
</sst>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1"/>
      <name val="Arial CE"/>
      <family val="0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3" fontId="5" fillId="0" borderId="2" xfId="0" applyNumberFormat="1" applyFont="1" applyBorder="1" applyAlignment="1">
      <alignment/>
    </xf>
    <xf numFmtId="0" fontId="0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3" fontId="0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7" xfId="0" applyNumberFormat="1" applyFont="1" applyBorder="1" applyAlignment="1">
      <alignment vertic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3" fontId="0" fillId="0" borderId="3" xfId="0" applyNumberFormat="1" applyFont="1" applyBorder="1" applyAlignment="1">
      <alignment horizontal="right" vertical="center"/>
    </xf>
    <xf numFmtId="3" fontId="0" fillId="0" borderId="9" xfId="0" applyNumberFormat="1" applyFont="1" applyBorder="1" applyAlignment="1">
      <alignment vertic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3" fontId="0" fillId="0" borderId="11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/>
    </xf>
    <xf numFmtId="0" fontId="1" fillId="0" borderId="15" xfId="0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3" fontId="0" fillId="0" borderId="4" xfId="0" applyNumberFormat="1" applyFont="1" applyBorder="1" applyAlignment="1">
      <alignment horizontal="right" vertical="center" wrapText="1"/>
    </xf>
    <xf numFmtId="0" fontId="0" fillId="0" borderId="17" xfId="0" applyFont="1" applyBorder="1" applyAlignment="1">
      <alignment wrapText="1"/>
    </xf>
    <xf numFmtId="3" fontId="0" fillId="0" borderId="5" xfId="0" applyNumberFormat="1" applyFont="1" applyBorder="1" applyAlignment="1">
      <alignment horizontal="right" vertical="center" wrapText="1"/>
    </xf>
    <xf numFmtId="3" fontId="0" fillId="0" borderId="18" xfId="0" applyNumberFormat="1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3" fontId="0" fillId="0" borderId="3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0" fillId="0" borderId="0" xfId="0" applyAlignment="1">
      <alignment/>
    </xf>
    <xf numFmtId="3" fontId="1" fillId="0" borderId="3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" fontId="6" fillId="2" borderId="14" xfId="0" applyNumberFormat="1" applyFont="1" applyFill="1" applyBorder="1" applyAlignment="1">
      <alignment horizontal="center" vertical="center" wrapText="1"/>
    </xf>
    <xf numFmtId="3" fontId="6" fillId="2" borderId="15" xfId="0" applyNumberFormat="1" applyFont="1" applyFill="1" applyBorder="1" applyAlignment="1">
      <alignment horizontal="center" vertical="center" wrapText="1"/>
    </xf>
    <xf numFmtId="3" fontId="6" fillId="2" borderId="16" xfId="0" applyNumberFormat="1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wrapText="1"/>
    </xf>
    <xf numFmtId="3" fontId="6" fillId="0" borderId="16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 vertical="center"/>
    </xf>
    <xf numFmtId="3" fontId="0" fillId="0" borderId="0" xfId="0" applyNumberFormat="1" applyAlignment="1">
      <alignment/>
    </xf>
    <xf numFmtId="3" fontId="5" fillId="0" borderId="18" xfId="0" applyNumberFormat="1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3" fontId="5" fillId="0" borderId="22" xfId="0" applyNumberFormat="1" applyFont="1" applyBorder="1" applyAlignment="1">
      <alignment vertical="center"/>
    </xf>
    <xf numFmtId="0" fontId="0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1" fillId="2" borderId="1" xfId="0" applyNumberFormat="1" applyFont="1" applyFill="1" applyBorder="1" applyAlignment="1">
      <alignment horizontal="right" vertical="center"/>
    </xf>
    <xf numFmtId="3" fontId="1" fillId="2" borderId="7" xfId="0" applyNumberFormat="1" applyFont="1" applyFill="1" applyBorder="1" applyAlignment="1">
      <alignment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horizontal="right" vertical="center"/>
    </xf>
    <xf numFmtId="3" fontId="1" fillId="2" borderId="11" xfId="0" applyNumberFormat="1" applyFont="1" applyFill="1" applyBorder="1" applyAlignment="1">
      <alignment vertical="center"/>
    </xf>
    <xf numFmtId="3" fontId="1" fillId="2" borderId="15" xfId="0" applyNumberFormat="1" applyFont="1" applyFill="1" applyBorder="1" applyAlignment="1">
      <alignment/>
    </xf>
    <xf numFmtId="3" fontId="1" fillId="2" borderId="15" xfId="0" applyNumberFormat="1" applyFont="1" applyFill="1" applyBorder="1" applyAlignment="1">
      <alignment horizontal="right"/>
    </xf>
    <xf numFmtId="3" fontId="6" fillId="2" borderId="16" xfId="0" applyNumberFormat="1" applyFont="1" applyFill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3" fontId="0" fillId="0" borderId="15" xfId="0" applyNumberFormat="1" applyFont="1" applyBorder="1" applyAlignment="1">
      <alignment horizontal="right" vertical="center"/>
    </xf>
    <xf numFmtId="3" fontId="4" fillId="2" borderId="16" xfId="0" applyNumberFormat="1" applyFont="1" applyFill="1" applyBorder="1" applyAlignment="1">
      <alignment vertical="center"/>
    </xf>
    <xf numFmtId="3" fontId="4" fillId="2" borderId="15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2" borderId="29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1" fillId="0" borderId="30" xfId="0" applyFont="1" applyBorder="1" applyAlignment="1">
      <alignment horizontal="left"/>
    </xf>
    <xf numFmtId="0" fontId="6" fillId="2" borderId="29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6" fillId="0" borderId="29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0" fontId="5" fillId="0" borderId="31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5" fillId="0" borderId="2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" fillId="2" borderId="29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1" fillId="2" borderId="26" xfId="0" applyFont="1" applyFill="1" applyBorder="1" applyAlignment="1">
      <alignment horizontal="left"/>
    </xf>
    <xf numFmtId="0" fontId="6" fillId="0" borderId="0" xfId="0" applyFont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="90" zoomScaleNormal="90" workbookViewId="0" topLeftCell="A16">
      <selection activeCell="D16" sqref="D16"/>
    </sheetView>
  </sheetViews>
  <sheetFormatPr defaultColWidth="9.00390625" defaultRowHeight="12.75"/>
  <cols>
    <col min="1" max="1" width="6.00390625" style="1" customWidth="1"/>
    <col min="2" max="2" width="24.75390625" style="0" customWidth="1"/>
    <col min="3" max="3" width="10.00390625" style="0" customWidth="1"/>
    <col min="4" max="4" width="40.625" style="0" customWidth="1"/>
    <col min="5" max="6" width="8.75390625" style="0" customWidth="1"/>
    <col min="7" max="7" width="10.25390625" style="0" customWidth="1"/>
    <col min="8" max="8" width="10.125" style="0" customWidth="1"/>
    <col min="10" max="10" width="9.75390625" style="0" customWidth="1"/>
  </cols>
  <sheetData>
    <row r="1" spans="2:9" ht="15.75">
      <c r="B1" s="2"/>
      <c r="F1" s="93" t="s">
        <v>154</v>
      </c>
      <c r="G1" s="54"/>
      <c r="I1" s="3"/>
    </row>
    <row r="2" spans="2:9" ht="15.75">
      <c r="B2" s="2"/>
      <c r="F2" s="93" t="s">
        <v>125</v>
      </c>
      <c r="G2" s="54"/>
      <c r="I2" s="3"/>
    </row>
    <row r="3" spans="1:9" ht="12.75" customHeight="1">
      <c r="A3" s="74"/>
      <c r="B3" s="74"/>
      <c r="C3" s="74"/>
      <c r="D3" s="74"/>
      <c r="E3" s="74"/>
      <c r="F3" s="74"/>
      <c r="G3" s="74"/>
      <c r="I3" s="3"/>
    </row>
    <row r="4" spans="1:9" ht="12.75" customHeight="1">
      <c r="A4" s="124" t="s">
        <v>138</v>
      </c>
      <c r="B4" s="124"/>
      <c r="C4" s="124"/>
      <c r="I4" s="3"/>
    </row>
    <row r="5" ht="12.75" customHeight="1" thickBot="1">
      <c r="I5" s="3"/>
    </row>
    <row r="6" spans="1:9" ht="15.75" customHeight="1" thickBot="1">
      <c r="A6" s="114" t="s">
        <v>139</v>
      </c>
      <c r="B6" s="115"/>
      <c r="C6" s="115"/>
      <c r="D6" s="115"/>
      <c r="E6" s="115"/>
      <c r="F6" s="115"/>
      <c r="G6" s="85">
        <v>3616600</v>
      </c>
      <c r="I6" s="3"/>
    </row>
    <row r="7" spans="1:9" ht="28.5" customHeight="1">
      <c r="A7" s="116" t="s">
        <v>144</v>
      </c>
      <c r="B7" s="117"/>
      <c r="C7" s="117"/>
      <c r="D7" s="117"/>
      <c r="E7" s="117"/>
      <c r="F7" s="118"/>
      <c r="G7" s="70">
        <v>-48908</v>
      </c>
      <c r="I7" s="3"/>
    </row>
    <row r="8" spans="1:9" ht="14.25" customHeight="1" thickBot="1">
      <c r="A8" s="119" t="s">
        <v>145</v>
      </c>
      <c r="B8" s="120"/>
      <c r="C8" s="120"/>
      <c r="D8" s="120"/>
      <c r="E8" s="120"/>
      <c r="F8" s="120"/>
      <c r="G8" s="68">
        <v>-113556</v>
      </c>
      <c r="I8" s="3"/>
    </row>
    <row r="9" spans="1:9" ht="14.25" customHeight="1" thickBot="1">
      <c r="A9" s="111" t="s">
        <v>138</v>
      </c>
      <c r="B9" s="112"/>
      <c r="C9" s="112"/>
      <c r="D9" s="112"/>
      <c r="E9" s="112"/>
      <c r="F9" s="113"/>
      <c r="G9" s="64">
        <f>SUM(G7:G8)</f>
        <v>-162464</v>
      </c>
      <c r="I9" s="3"/>
    </row>
    <row r="10" spans="1:9" ht="15.75" customHeight="1" thickBot="1">
      <c r="A10" s="114" t="s">
        <v>146</v>
      </c>
      <c r="B10" s="115"/>
      <c r="C10" s="115"/>
      <c r="D10" s="115"/>
      <c r="E10" s="115"/>
      <c r="F10" s="115"/>
      <c r="G10" s="85">
        <f>SUM(G6:G8)</f>
        <v>3454136</v>
      </c>
      <c r="I10" s="3"/>
    </row>
    <row r="11" spans="1:9" ht="12.75" customHeight="1">
      <c r="A11" s="75"/>
      <c r="B11" s="75"/>
      <c r="C11" s="75"/>
      <c r="D11" s="75"/>
      <c r="E11" s="75"/>
      <c r="F11" s="75"/>
      <c r="G11" s="76"/>
      <c r="I11" s="3"/>
    </row>
    <row r="12" spans="1:9" ht="12.75" customHeight="1">
      <c r="A12" s="75"/>
      <c r="B12" s="75"/>
      <c r="C12" s="75"/>
      <c r="D12" s="75"/>
      <c r="E12" s="75"/>
      <c r="F12" s="75"/>
      <c r="G12" s="76"/>
      <c r="I12" s="3"/>
    </row>
    <row r="13" spans="1:9" ht="12.75" customHeight="1">
      <c r="A13" s="75"/>
      <c r="B13" s="75"/>
      <c r="C13" s="75"/>
      <c r="D13" s="75"/>
      <c r="E13" s="75"/>
      <c r="F13" s="75"/>
      <c r="G13" s="76"/>
      <c r="I13" s="3"/>
    </row>
    <row r="14" spans="1:9" ht="12.75" customHeight="1">
      <c r="A14" s="75"/>
      <c r="B14" s="75"/>
      <c r="C14" s="75"/>
      <c r="D14" s="75"/>
      <c r="E14" s="75"/>
      <c r="F14" s="75"/>
      <c r="G14" s="76"/>
      <c r="I14" s="3"/>
    </row>
    <row r="15" spans="1:9" ht="12.75" customHeight="1">
      <c r="A15" s="75"/>
      <c r="B15" s="75"/>
      <c r="C15" s="75"/>
      <c r="D15" s="75"/>
      <c r="E15" s="75"/>
      <c r="F15" s="75"/>
      <c r="G15" s="76"/>
      <c r="I15" s="3"/>
    </row>
    <row r="16" spans="1:9" ht="12.75" customHeight="1">
      <c r="A16" s="75"/>
      <c r="B16" s="75"/>
      <c r="C16" s="75"/>
      <c r="D16" s="75"/>
      <c r="E16" s="75"/>
      <c r="F16" s="75"/>
      <c r="G16" s="76"/>
      <c r="I16" s="3"/>
    </row>
    <row r="17" spans="1:9" ht="12.75" customHeight="1">
      <c r="A17" s="75"/>
      <c r="B17" s="75"/>
      <c r="C17" s="75"/>
      <c r="D17" s="75"/>
      <c r="E17" s="75"/>
      <c r="F17" s="75"/>
      <c r="G17" s="76"/>
      <c r="I17" s="3"/>
    </row>
    <row r="18" spans="1:9" ht="12.75" customHeight="1">
      <c r="A18" s="75"/>
      <c r="B18" s="75"/>
      <c r="C18" s="75"/>
      <c r="D18" s="75"/>
      <c r="E18" s="75"/>
      <c r="F18" s="75"/>
      <c r="G18" s="76"/>
      <c r="I18" s="3"/>
    </row>
    <row r="19" spans="1:9" ht="12.75" customHeight="1">
      <c r="A19" s="74"/>
      <c r="B19" s="74"/>
      <c r="C19" s="74"/>
      <c r="D19" s="74"/>
      <c r="E19" s="74"/>
      <c r="F19" s="74"/>
      <c r="G19" s="74"/>
      <c r="I19" s="3"/>
    </row>
    <row r="20" spans="1:9" ht="15" customHeight="1">
      <c r="A20" s="102" t="s">
        <v>137</v>
      </c>
      <c r="B20" s="102"/>
      <c r="C20" s="102"/>
      <c r="D20" s="102"/>
      <c r="E20" s="102"/>
      <c r="F20" s="102"/>
      <c r="G20" s="102"/>
      <c r="I20" s="3"/>
    </row>
    <row r="21" spans="2:9" ht="12.75" customHeight="1">
      <c r="B21" s="2"/>
      <c r="F21" s="54"/>
      <c r="G21" s="54"/>
      <c r="I21" s="3"/>
    </row>
    <row r="22" spans="1:9" ht="13.5" customHeight="1" thickBot="1">
      <c r="A22" s="106" t="s">
        <v>114</v>
      </c>
      <c r="B22" s="106"/>
      <c r="G22" s="4"/>
      <c r="I22" s="3"/>
    </row>
    <row r="23" spans="1:7" ht="30.75" customHeight="1" thickBot="1">
      <c r="A23" s="60" t="s">
        <v>1</v>
      </c>
      <c r="B23" s="61" t="s">
        <v>0</v>
      </c>
      <c r="C23" s="61" t="s">
        <v>115</v>
      </c>
      <c r="D23" s="61" t="s">
        <v>103</v>
      </c>
      <c r="E23" s="61" t="s">
        <v>3</v>
      </c>
      <c r="F23" s="61" t="s">
        <v>100</v>
      </c>
      <c r="G23" s="62" t="s">
        <v>101</v>
      </c>
    </row>
    <row r="24" spans="1:7" ht="12.75">
      <c r="A24" s="18">
        <v>2000</v>
      </c>
      <c r="B24" s="5" t="s">
        <v>4</v>
      </c>
      <c r="C24" s="19" t="s">
        <v>20</v>
      </c>
      <c r="D24" s="19" t="s">
        <v>63</v>
      </c>
      <c r="E24" s="20">
        <v>100</v>
      </c>
      <c r="F24" s="20"/>
      <c r="G24" s="21">
        <f>E24+F24</f>
        <v>100</v>
      </c>
    </row>
    <row r="25" spans="1:7" ht="25.5">
      <c r="A25" s="22"/>
      <c r="B25" s="23"/>
      <c r="C25" s="24" t="s">
        <v>104</v>
      </c>
      <c r="D25" s="25" t="s">
        <v>105</v>
      </c>
      <c r="E25" s="26"/>
      <c r="F25" s="26">
        <v>11100</v>
      </c>
      <c r="G25" s="27">
        <f>E25+F25</f>
        <v>11100</v>
      </c>
    </row>
    <row r="26" spans="1:7" ht="12.75" customHeight="1">
      <c r="A26" s="22"/>
      <c r="B26" s="23"/>
      <c r="C26" s="24" t="s">
        <v>21</v>
      </c>
      <c r="D26" s="24" t="s">
        <v>64</v>
      </c>
      <c r="E26" s="26">
        <v>50</v>
      </c>
      <c r="F26" s="26"/>
      <c r="G26" s="27">
        <f aca="true" t="shared" si="0" ref="G26:G84">E26+F26</f>
        <v>50</v>
      </c>
    </row>
    <row r="27" spans="1:7" ht="12.75" customHeight="1" thickBot="1">
      <c r="A27" s="65"/>
      <c r="B27" s="66"/>
      <c r="C27" s="33" t="s">
        <v>22</v>
      </c>
      <c r="D27" s="33" t="s">
        <v>65</v>
      </c>
      <c r="E27" s="34">
        <v>203</v>
      </c>
      <c r="F27" s="34"/>
      <c r="G27" s="35">
        <f t="shared" si="0"/>
        <v>203</v>
      </c>
    </row>
    <row r="28" spans="1:7" ht="12.75" customHeight="1" thickBot="1">
      <c r="A28" s="108" t="s">
        <v>127</v>
      </c>
      <c r="B28" s="109"/>
      <c r="C28" s="109"/>
      <c r="D28" s="110"/>
      <c r="E28" s="77">
        <f>SUM(E24:E27)</f>
        <v>353</v>
      </c>
      <c r="F28" s="77">
        <f>SUM(F24:F27)</f>
        <v>11100</v>
      </c>
      <c r="G28" s="78">
        <f>E28+F28</f>
        <v>11453</v>
      </c>
    </row>
    <row r="29" spans="1:7" ht="12.75" customHeight="1">
      <c r="A29" s="30">
        <v>3000</v>
      </c>
      <c r="B29" s="11" t="s">
        <v>16</v>
      </c>
      <c r="C29" s="12" t="s">
        <v>23</v>
      </c>
      <c r="D29" s="12" t="s">
        <v>76</v>
      </c>
      <c r="E29" s="13">
        <v>1615</v>
      </c>
      <c r="F29" s="13"/>
      <c r="G29" s="31">
        <f t="shared" si="0"/>
        <v>1615</v>
      </c>
    </row>
    <row r="30" spans="1:7" ht="12.75" customHeight="1">
      <c r="A30" s="22"/>
      <c r="B30" s="23"/>
      <c r="C30" s="24" t="s">
        <v>24</v>
      </c>
      <c r="D30" s="24" t="s">
        <v>66</v>
      </c>
      <c r="E30" s="26">
        <v>979</v>
      </c>
      <c r="F30" s="26"/>
      <c r="G30" s="27">
        <f t="shared" si="0"/>
        <v>979</v>
      </c>
    </row>
    <row r="31" spans="1:7" ht="25.5">
      <c r="A31" s="22"/>
      <c r="B31" s="23"/>
      <c r="C31" s="25" t="s">
        <v>25</v>
      </c>
      <c r="D31" s="25" t="s">
        <v>67</v>
      </c>
      <c r="E31" s="32">
        <v>2000</v>
      </c>
      <c r="F31" s="32"/>
      <c r="G31" s="27">
        <f t="shared" si="0"/>
        <v>2000</v>
      </c>
    </row>
    <row r="32" spans="1:7" ht="12.75" customHeight="1">
      <c r="A32" s="22"/>
      <c r="B32" s="23"/>
      <c r="C32" s="24" t="s">
        <v>26</v>
      </c>
      <c r="D32" s="24" t="s">
        <v>68</v>
      </c>
      <c r="E32" s="26">
        <v>794</v>
      </c>
      <c r="F32" s="26"/>
      <c r="G32" s="27">
        <f t="shared" si="0"/>
        <v>794</v>
      </c>
    </row>
    <row r="33" spans="1:7" ht="12.75" customHeight="1">
      <c r="A33" s="22"/>
      <c r="B33" s="23"/>
      <c r="C33" s="24" t="s">
        <v>27</v>
      </c>
      <c r="D33" s="24" t="s">
        <v>69</v>
      </c>
      <c r="E33" s="26">
        <v>2866</v>
      </c>
      <c r="F33" s="26"/>
      <c r="G33" s="27">
        <f t="shared" si="0"/>
        <v>2866</v>
      </c>
    </row>
    <row r="34" spans="1:7" ht="12.75" customHeight="1">
      <c r="A34" s="22"/>
      <c r="B34" s="23"/>
      <c r="C34" s="24" t="s">
        <v>25</v>
      </c>
      <c r="D34" s="24" t="s">
        <v>70</v>
      </c>
      <c r="E34" s="26">
        <v>5306</v>
      </c>
      <c r="F34" s="26"/>
      <c r="G34" s="27">
        <f t="shared" si="0"/>
        <v>5306</v>
      </c>
    </row>
    <row r="35" spans="1:7" ht="12.75" customHeight="1">
      <c r="A35" s="22"/>
      <c r="B35" s="23"/>
      <c r="C35" s="24" t="s">
        <v>28</v>
      </c>
      <c r="D35" s="24" t="s">
        <v>71</v>
      </c>
      <c r="E35" s="26">
        <v>6390</v>
      </c>
      <c r="F35" s="26"/>
      <c r="G35" s="27">
        <f t="shared" si="0"/>
        <v>6390</v>
      </c>
    </row>
    <row r="36" spans="1:7" ht="25.5">
      <c r="A36" s="22"/>
      <c r="B36" s="23"/>
      <c r="C36" s="25" t="s">
        <v>29</v>
      </c>
      <c r="D36" s="25" t="s">
        <v>72</v>
      </c>
      <c r="E36" s="32">
        <v>181</v>
      </c>
      <c r="F36" s="32"/>
      <c r="G36" s="27">
        <f t="shared" si="0"/>
        <v>181</v>
      </c>
    </row>
    <row r="37" spans="1:7" ht="25.5">
      <c r="A37" s="22"/>
      <c r="B37" s="23"/>
      <c r="C37" s="25" t="s">
        <v>30</v>
      </c>
      <c r="D37" s="25" t="s">
        <v>73</v>
      </c>
      <c r="E37" s="32">
        <v>91</v>
      </c>
      <c r="F37" s="32"/>
      <c r="G37" s="27">
        <f t="shared" si="0"/>
        <v>91</v>
      </c>
    </row>
    <row r="38" spans="1:7" ht="25.5">
      <c r="A38" s="22"/>
      <c r="B38" s="23"/>
      <c r="C38" s="25" t="s">
        <v>31</v>
      </c>
      <c r="D38" s="25" t="s">
        <v>74</v>
      </c>
      <c r="E38" s="32">
        <v>218</v>
      </c>
      <c r="F38" s="32"/>
      <c r="G38" s="27">
        <f t="shared" si="0"/>
        <v>218</v>
      </c>
    </row>
    <row r="39" spans="1:7" ht="12.75" customHeight="1">
      <c r="A39" s="22"/>
      <c r="B39" s="23"/>
      <c r="C39" s="24" t="s">
        <v>32</v>
      </c>
      <c r="D39" s="24" t="s">
        <v>75</v>
      </c>
      <c r="E39" s="26">
        <v>189</v>
      </c>
      <c r="F39" s="26"/>
      <c r="G39" s="27">
        <f t="shared" si="0"/>
        <v>189</v>
      </c>
    </row>
    <row r="40" spans="1:7" ht="12.75" customHeight="1">
      <c r="A40" s="22"/>
      <c r="B40" s="23"/>
      <c r="C40" s="24" t="s">
        <v>23</v>
      </c>
      <c r="D40" s="24" t="s">
        <v>76</v>
      </c>
      <c r="E40" s="26">
        <v>250</v>
      </c>
      <c r="F40" s="26"/>
      <c r="G40" s="27">
        <f t="shared" si="0"/>
        <v>250</v>
      </c>
    </row>
    <row r="41" spans="1:7" ht="12.75" customHeight="1">
      <c r="A41" s="22"/>
      <c r="B41" s="23"/>
      <c r="C41" s="24" t="s">
        <v>33</v>
      </c>
      <c r="D41" s="24" t="s">
        <v>77</v>
      </c>
      <c r="E41" s="26">
        <v>284</v>
      </c>
      <c r="F41" s="26"/>
      <c r="G41" s="27">
        <f t="shared" si="0"/>
        <v>284</v>
      </c>
    </row>
    <row r="42" spans="1:7" ht="12.75" customHeight="1" thickBot="1">
      <c r="A42" s="28"/>
      <c r="B42" s="29"/>
      <c r="C42" s="19" t="s">
        <v>34</v>
      </c>
      <c r="D42" s="19" t="s">
        <v>78</v>
      </c>
      <c r="E42" s="20">
        <v>1151</v>
      </c>
      <c r="F42" s="20"/>
      <c r="G42" s="21">
        <f t="shared" si="0"/>
        <v>1151</v>
      </c>
    </row>
    <row r="43" spans="1:7" ht="12.75" customHeight="1" thickBot="1">
      <c r="A43" s="108" t="s">
        <v>128</v>
      </c>
      <c r="B43" s="109" t="s">
        <v>126</v>
      </c>
      <c r="C43" s="109"/>
      <c r="D43" s="110"/>
      <c r="E43" s="79">
        <f>SUM(E29:E42)</f>
        <v>22314</v>
      </c>
      <c r="F43" s="79">
        <f>SUM(F29:F42)</f>
        <v>0</v>
      </c>
      <c r="G43" s="80">
        <f>E43+F43</f>
        <v>22314</v>
      </c>
    </row>
    <row r="44" spans="1:7" ht="12.75" customHeight="1">
      <c r="A44" s="30">
        <v>4000</v>
      </c>
      <c r="B44" s="11" t="s">
        <v>5</v>
      </c>
      <c r="C44" s="12" t="s">
        <v>35</v>
      </c>
      <c r="D44" s="12" t="s">
        <v>79</v>
      </c>
      <c r="E44" s="13">
        <v>50</v>
      </c>
      <c r="F44" s="13"/>
      <c r="G44" s="31">
        <f t="shared" si="0"/>
        <v>50</v>
      </c>
    </row>
    <row r="45" spans="1:7" ht="12.75" customHeight="1">
      <c r="A45" s="22"/>
      <c r="B45" s="10"/>
      <c r="C45" s="24" t="s">
        <v>36</v>
      </c>
      <c r="D45" s="24" t="s">
        <v>80</v>
      </c>
      <c r="E45" s="26">
        <v>50</v>
      </c>
      <c r="F45" s="26"/>
      <c r="G45" s="27">
        <f t="shared" si="0"/>
        <v>50</v>
      </c>
    </row>
    <row r="46" spans="1:7" ht="12.75" customHeight="1">
      <c r="A46" s="22"/>
      <c r="B46" s="10"/>
      <c r="C46" s="24" t="s">
        <v>37</v>
      </c>
      <c r="D46" s="24" t="s">
        <v>81</v>
      </c>
      <c r="E46" s="26">
        <v>20</v>
      </c>
      <c r="F46" s="26"/>
      <c r="G46" s="27">
        <f t="shared" si="0"/>
        <v>20</v>
      </c>
    </row>
    <row r="47" spans="1:7" ht="12.75" customHeight="1">
      <c r="A47" s="22"/>
      <c r="B47" s="10"/>
      <c r="C47" s="24" t="s">
        <v>38</v>
      </c>
      <c r="D47" s="24" t="s">
        <v>82</v>
      </c>
      <c r="E47" s="26">
        <v>1200</v>
      </c>
      <c r="F47" s="26"/>
      <c r="G47" s="27">
        <f t="shared" si="0"/>
        <v>1200</v>
      </c>
    </row>
    <row r="48" spans="1:7" ht="12.75" customHeight="1">
      <c r="A48" s="22"/>
      <c r="B48" s="10"/>
      <c r="C48" s="24" t="s">
        <v>39</v>
      </c>
      <c r="D48" s="24" t="s">
        <v>83</v>
      </c>
      <c r="E48" s="26">
        <v>3750</v>
      </c>
      <c r="F48" s="26"/>
      <c r="G48" s="27">
        <f t="shared" si="0"/>
        <v>3750</v>
      </c>
    </row>
    <row r="49" spans="1:7" ht="12.75" customHeight="1">
      <c r="A49" s="22"/>
      <c r="B49" s="10"/>
      <c r="C49" s="24" t="s">
        <v>40</v>
      </c>
      <c r="D49" s="24" t="s">
        <v>84</v>
      </c>
      <c r="E49" s="26">
        <v>760</v>
      </c>
      <c r="F49" s="26"/>
      <c r="G49" s="27">
        <f t="shared" si="0"/>
        <v>760</v>
      </c>
    </row>
    <row r="50" spans="1:7" ht="12.75" customHeight="1">
      <c r="A50" s="22"/>
      <c r="B50" s="10"/>
      <c r="C50" s="24" t="s">
        <v>147</v>
      </c>
      <c r="D50" s="24" t="s">
        <v>148</v>
      </c>
      <c r="E50" s="26">
        <v>50</v>
      </c>
      <c r="F50" s="26"/>
      <c r="G50" s="27">
        <f t="shared" si="0"/>
        <v>50</v>
      </c>
    </row>
    <row r="51" spans="1:7" ht="12.75" customHeight="1">
      <c r="A51" s="22"/>
      <c r="B51" s="10"/>
      <c r="C51" s="24" t="s">
        <v>41</v>
      </c>
      <c r="D51" s="24" t="s">
        <v>85</v>
      </c>
      <c r="E51" s="26">
        <v>300</v>
      </c>
      <c r="F51" s="26"/>
      <c r="G51" s="27">
        <f t="shared" si="0"/>
        <v>300</v>
      </c>
    </row>
    <row r="52" spans="1:7" ht="12.75" customHeight="1" thickBot="1">
      <c r="A52" s="28"/>
      <c r="B52" s="6"/>
      <c r="C52" s="19" t="s">
        <v>39</v>
      </c>
      <c r="D52" s="19" t="s">
        <v>83</v>
      </c>
      <c r="E52" s="20">
        <v>200</v>
      </c>
      <c r="F52" s="20"/>
      <c r="G52" s="21">
        <f t="shared" si="0"/>
        <v>200</v>
      </c>
    </row>
    <row r="53" spans="1:7" ht="12.75" customHeight="1" thickBot="1">
      <c r="A53" s="108" t="s">
        <v>129</v>
      </c>
      <c r="B53" s="109"/>
      <c r="C53" s="109"/>
      <c r="D53" s="110"/>
      <c r="E53" s="79">
        <f>SUM(E44:E52)</f>
        <v>6380</v>
      </c>
      <c r="F53" s="79">
        <f>SUM(F44:F52)</f>
        <v>0</v>
      </c>
      <c r="G53" s="80">
        <f>E53+F53</f>
        <v>6380</v>
      </c>
    </row>
    <row r="54" spans="1:7" ht="12.75" customHeight="1">
      <c r="A54" s="30">
        <v>5000</v>
      </c>
      <c r="B54" s="11" t="s">
        <v>17</v>
      </c>
      <c r="C54" s="12" t="s">
        <v>42</v>
      </c>
      <c r="D54" s="12" t="s">
        <v>86</v>
      </c>
      <c r="E54" s="13">
        <v>400</v>
      </c>
      <c r="F54" s="13"/>
      <c r="G54" s="31">
        <f t="shared" si="0"/>
        <v>400</v>
      </c>
    </row>
    <row r="55" spans="1:7" ht="12.75" customHeight="1" thickBot="1">
      <c r="A55" s="28"/>
      <c r="B55" s="6"/>
      <c r="C55" s="19" t="s">
        <v>43</v>
      </c>
      <c r="D55" s="19" t="s">
        <v>87</v>
      </c>
      <c r="E55" s="20">
        <v>150</v>
      </c>
      <c r="F55" s="20"/>
      <c r="G55" s="21">
        <f t="shared" si="0"/>
        <v>150</v>
      </c>
    </row>
    <row r="56" spans="1:7" ht="12.75" customHeight="1" thickBot="1">
      <c r="A56" s="108" t="s">
        <v>130</v>
      </c>
      <c r="B56" s="109"/>
      <c r="C56" s="109"/>
      <c r="D56" s="110"/>
      <c r="E56" s="79">
        <f>SUM(E54:E55)</f>
        <v>550</v>
      </c>
      <c r="F56" s="79">
        <f>SUM(F54:F55)</f>
        <v>0</v>
      </c>
      <c r="G56" s="80">
        <f>E56+F56</f>
        <v>550</v>
      </c>
    </row>
    <row r="57" spans="1:7" ht="12.75" customHeight="1">
      <c r="A57" s="30">
        <v>6000</v>
      </c>
      <c r="B57" s="11" t="s">
        <v>6</v>
      </c>
      <c r="C57" s="12" t="s">
        <v>44</v>
      </c>
      <c r="D57" s="12" t="s">
        <v>14</v>
      </c>
      <c r="E57" s="13">
        <v>50</v>
      </c>
      <c r="F57" s="13">
        <v>162</v>
      </c>
      <c r="G57" s="31">
        <f t="shared" si="0"/>
        <v>212</v>
      </c>
    </row>
    <row r="58" spans="1:7" ht="12.75" customHeight="1">
      <c r="A58" s="22"/>
      <c r="B58" s="23"/>
      <c r="C58" s="24" t="s">
        <v>45</v>
      </c>
      <c r="D58" s="24" t="s">
        <v>12</v>
      </c>
      <c r="E58" s="26">
        <v>40</v>
      </c>
      <c r="F58" s="26"/>
      <c r="G58" s="27">
        <f t="shared" si="0"/>
        <v>40</v>
      </c>
    </row>
    <row r="59" spans="1:7" ht="12.75" customHeight="1">
      <c r="A59" s="22"/>
      <c r="B59" s="23"/>
      <c r="C59" s="24" t="s">
        <v>46</v>
      </c>
      <c r="D59" s="24" t="s">
        <v>88</v>
      </c>
      <c r="E59" s="26">
        <v>255</v>
      </c>
      <c r="F59" s="26"/>
      <c r="G59" s="27">
        <f t="shared" si="0"/>
        <v>255</v>
      </c>
    </row>
    <row r="60" spans="1:7" ht="12.75" customHeight="1">
      <c r="A60" s="22"/>
      <c r="B60" s="23"/>
      <c r="C60" s="24" t="s">
        <v>47</v>
      </c>
      <c r="D60" s="24" t="s">
        <v>89</v>
      </c>
      <c r="E60" s="26">
        <v>125</v>
      </c>
      <c r="F60" s="26"/>
      <c r="G60" s="27">
        <f t="shared" si="0"/>
        <v>125</v>
      </c>
    </row>
    <row r="61" spans="1:7" ht="12.75" customHeight="1">
      <c r="A61" s="22"/>
      <c r="B61" s="23"/>
      <c r="C61" s="24" t="s">
        <v>48</v>
      </c>
      <c r="D61" s="24" t="s">
        <v>90</v>
      </c>
      <c r="E61" s="26">
        <v>400</v>
      </c>
      <c r="F61" s="26"/>
      <c r="G61" s="27">
        <f t="shared" si="0"/>
        <v>400</v>
      </c>
    </row>
    <row r="62" spans="1:7" ht="12.75" customHeight="1" thickBot="1">
      <c r="A62" s="65"/>
      <c r="B62" s="66"/>
      <c r="C62" s="33" t="s">
        <v>49</v>
      </c>
      <c r="D62" s="33" t="s">
        <v>13</v>
      </c>
      <c r="E62" s="34">
        <v>5</v>
      </c>
      <c r="F62" s="34"/>
      <c r="G62" s="35">
        <f t="shared" si="0"/>
        <v>5</v>
      </c>
    </row>
    <row r="63" spans="1:7" ht="12.75" customHeight="1" thickBot="1">
      <c r="A63" s="108" t="s">
        <v>131</v>
      </c>
      <c r="B63" s="109"/>
      <c r="C63" s="109"/>
      <c r="D63" s="110"/>
      <c r="E63" s="79">
        <f>SUM(E57:E62)</f>
        <v>875</v>
      </c>
      <c r="F63" s="79">
        <f>SUM(F57:F62)</f>
        <v>162</v>
      </c>
      <c r="G63" s="80">
        <f>E63+F63</f>
        <v>1037</v>
      </c>
    </row>
    <row r="64" spans="1:7" ht="12.75" customHeight="1" thickBot="1">
      <c r="A64" s="30">
        <v>7000</v>
      </c>
      <c r="B64" s="11" t="s">
        <v>2</v>
      </c>
      <c r="C64" s="12" t="s">
        <v>50</v>
      </c>
      <c r="D64" s="12" t="s">
        <v>2</v>
      </c>
      <c r="E64" s="13">
        <v>272</v>
      </c>
      <c r="F64" s="13">
        <v>560</v>
      </c>
      <c r="G64" s="31">
        <f t="shared" si="0"/>
        <v>832</v>
      </c>
    </row>
    <row r="65" spans="1:7" ht="12.75" customHeight="1" thickBot="1">
      <c r="A65" s="121" t="s">
        <v>140</v>
      </c>
      <c r="B65" s="122"/>
      <c r="C65" s="122"/>
      <c r="D65" s="123"/>
      <c r="E65" s="81">
        <f>E64</f>
        <v>272</v>
      </c>
      <c r="F65" s="81">
        <f>F64</f>
        <v>560</v>
      </c>
      <c r="G65" s="82">
        <f>E65+F65</f>
        <v>832</v>
      </c>
    </row>
    <row r="66" spans="1:7" ht="12.75" customHeight="1">
      <c r="A66" s="30" t="s">
        <v>124</v>
      </c>
      <c r="B66" s="11" t="s">
        <v>18</v>
      </c>
      <c r="C66" s="12" t="s">
        <v>51</v>
      </c>
      <c r="D66" s="12" t="s">
        <v>91</v>
      </c>
      <c r="E66" s="13">
        <v>1400</v>
      </c>
      <c r="F66" s="13"/>
      <c r="G66" s="31">
        <f t="shared" si="0"/>
        <v>1400</v>
      </c>
    </row>
    <row r="67" spans="1:7" ht="12.75" customHeight="1">
      <c r="A67" s="22"/>
      <c r="B67" s="23"/>
      <c r="C67" s="24" t="s">
        <v>52</v>
      </c>
      <c r="D67" s="24" t="s">
        <v>92</v>
      </c>
      <c r="E67" s="26">
        <v>21800</v>
      </c>
      <c r="F67" s="26"/>
      <c r="G67" s="27">
        <f t="shared" si="0"/>
        <v>21800</v>
      </c>
    </row>
    <row r="68" spans="1:7" ht="12.75" customHeight="1" thickBot="1">
      <c r="A68" s="28"/>
      <c r="B68" s="29"/>
      <c r="C68" s="19" t="s">
        <v>122</v>
      </c>
      <c r="D68" s="19" t="s">
        <v>123</v>
      </c>
      <c r="E68" s="20"/>
      <c r="F68" s="20">
        <v>700</v>
      </c>
      <c r="G68" s="27">
        <f t="shared" si="0"/>
        <v>700</v>
      </c>
    </row>
    <row r="69" spans="1:7" ht="12.75" customHeight="1" thickBot="1">
      <c r="A69" s="108" t="s">
        <v>152</v>
      </c>
      <c r="B69" s="109"/>
      <c r="C69" s="109"/>
      <c r="D69" s="110"/>
      <c r="E69" s="79">
        <f>SUM(E66:E68)</f>
        <v>23200</v>
      </c>
      <c r="F69" s="79">
        <f>SUM(F66:F68)</f>
        <v>700</v>
      </c>
      <c r="G69" s="80">
        <f>E69+F69</f>
        <v>23900</v>
      </c>
    </row>
    <row r="70" spans="1:7" ht="12.75" customHeight="1">
      <c r="A70" s="30">
        <v>5100</v>
      </c>
      <c r="B70" s="11" t="s">
        <v>7</v>
      </c>
      <c r="C70" s="12" t="s">
        <v>53</v>
      </c>
      <c r="D70" s="12" t="s">
        <v>15</v>
      </c>
      <c r="E70" s="13">
        <v>30</v>
      </c>
      <c r="F70" s="13"/>
      <c r="G70" s="31">
        <f t="shared" si="0"/>
        <v>30</v>
      </c>
    </row>
    <row r="71" spans="1:7" ht="12.75" customHeight="1">
      <c r="A71" s="22"/>
      <c r="B71" s="23"/>
      <c r="C71" s="24" t="s">
        <v>54</v>
      </c>
      <c r="D71" s="24" t="s">
        <v>149</v>
      </c>
      <c r="E71" s="26">
        <v>20</v>
      </c>
      <c r="F71" s="26"/>
      <c r="G71" s="27">
        <f t="shared" si="0"/>
        <v>20</v>
      </c>
    </row>
    <row r="72" spans="1:7" ht="12.75" customHeight="1" thickBot="1">
      <c r="A72" s="28"/>
      <c r="B72" s="29"/>
      <c r="C72" s="19" t="s">
        <v>55</v>
      </c>
      <c r="D72" s="19" t="s">
        <v>93</v>
      </c>
      <c r="E72" s="20">
        <v>4000</v>
      </c>
      <c r="F72" s="20">
        <v>600</v>
      </c>
      <c r="G72" s="21">
        <f t="shared" si="0"/>
        <v>4600</v>
      </c>
    </row>
    <row r="73" spans="1:7" ht="12.75" customHeight="1" thickBot="1">
      <c r="A73" s="108" t="s">
        <v>132</v>
      </c>
      <c r="B73" s="109"/>
      <c r="C73" s="109"/>
      <c r="D73" s="110"/>
      <c r="E73" s="79">
        <f>SUM(E70:E72)</f>
        <v>4050</v>
      </c>
      <c r="F73" s="79">
        <f>SUM(F70:F72)</f>
        <v>600</v>
      </c>
      <c r="G73" s="80">
        <f>E73+F73</f>
        <v>4650</v>
      </c>
    </row>
    <row r="74" spans="1:7" ht="12.75" customHeight="1" thickBot="1">
      <c r="A74" s="36">
        <v>1900</v>
      </c>
      <c r="B74" s="37" t="s">
        <v>8</v>
      </c>
      <c r="C74" s="38" t="s">
        <v>56</v>
      </c>
      <c r="D74" s="38" t="s">
        <v>11</v>
      </c>
      <c r="E74" s="39">
        <v>2882</v>
      </c>
      <c r="F74" s="39"/>
      <c r="G74" s="40">
        <f>E74+F74</f>
        <v>2882</v>
      </c>
    </row>
    <row r="75" spans="1:7" ht="12.75" customHeight="1" thickBot="1">
      <c r="A75" s="121" t="s">
        <v>141</v>
      </c>
      <c r="B75" s="122"/>
      <c r="C75" s="122"/>
      <c r="D75" s="122"/>
      <c r="E75" s="83">
        <f>E74</f>
        <v>2882</v>
      </c>
      <c r="F75" s="79">
        <f>F74</f>
        <v>0</v>
      </c>
      <c r="G75" s="80">
        <f>E75+F75</f>
        <v>2882</v>
      </c>
    </row>
    <row r="76" spans="1:7" ht="12.75" customHeight="1">
      <c r="A76" s="28">
        <v>9000</v>
      </c>
      <c r="B76" s="5" t="s">
        <v>10</v>
      </c>
      <c r="C76" s="19" t="s">
        <v>57</v>
      </c>
      <c r="D76" s="19" t="s">
        <v>94</v>
      </c>
      <c r="E76" s="20">
        <v>100</v>
      </c>
      <c r="F76" s="20"/>
      <c r="G76" s="21">
        <f t="shared" si="0"/>
        <v>100</v>
      </c>
    </row>
    <row r="77" spans="1:7" ht="12.75" customHeight="1">
      <c r="A77" s="22"/>
      <c r="B77" s="23"/>
      <c r="C77" s="24" t="s">
        <v>58</v>
      </c>
      <c r="D77" s="24" t="s">
        <v>95</v>
      </c>
      <c r="E77" s="26">
        <v>20</v>
      </c>
      <c r="F77" s="26"/>
      <c r="G77" s="27">
        <f t="shared" si="0"/>
        <v>20</v>
      </c>
    </row>
    <row r="78" spans="1:7" ht="12.75" customHeight="1">
      <c r="A78" s="22"/>
      <c r="B78" s="23"/>
      <c r="C78" s="24" t="s">
        <v>23</v>
      </c>
      <c r="D78" s="24" t="s">
        <v>76</v>
      </c>
      <c r="E78" s="26">
        <v>50</v>
      </c>
      <c r="F78" s="26"/>
      <c r="G78" s="27">
        <f t="shared" si="0"/>
        <v>50</v>
      </c>
    </row>
    <row r="79" spans="1:7" ht="25.5">
      <c r="A79" s="22"/>
      <c r="B79" s="23"/>
      <c r="C79" s="25" t="s">
        <v>59</v>
      </c>
      <c r="D79" s="25" t="s">
        <v>96</v>
      </c>
      <c r="E79" s="32">
        <v>150</v>
      </c>
      <c r="F79" s="32">
        <v>50</v>
      </c>
      <c r="G79" s="27">
        <f t="shared" si="0"/>
        <v>200</v>
      </c>
    </row>
    <row r="80" spans="1:7" ht="13.5" thickBot="1">
      <c r="A80" s="28"/>
      <c r="B80" s="29"/>
      <c r="C80" s="19" t="s">
        <v>60</v>
      </c>
      <c r="D80" s="19" t="s">
        <v>97</v>
      </c>
      <c r="E80" s="20">
        <v>2590</v>
      </c>
      <c r="F80" s="20">
        <v>150</v>
      </c>
      <c r="G80" s="21">
        <f t="shared" si="0"/>
        <v>2740</v>
      </c>
    </row>
    <row r="81" spans="1:7" ht="13.5" thickBot="1">
      <c r="A81" s="108" t="s">
        <v>133</v>
      </c>
      <c r="B81" s="109"/>
      <c r="C81" s="109"/>
      <c r="D81" s="110"/>
      <c r="E81" s="79">
        <f>SUM(E76:E80)</f>
        <v>2910</v>
      </c>
      <c r="F81" s="79">
        <f>SUM(F76:F80)</f>
        <v>200</v>
      </c>
      <c r="G81" s="80">
        <f>E81+F81</f>
        <v>3110</v>
      </c>
    </row>
    <row r="82" spans="1:7" ht="12.75">
      <c r="A82" s="30">
        <v>8000</v>
      </c>
      <c r="B82" s="11" t="s">
        <v>9</v>
      </c>
      <c r="C82" s="41" t="s">
        <v>61</v>
      </c>
      <c r="D82" s="41" t="s">
        <v>98</v>
      </c>
      <c r="E82" s="42">
        <v>2900</v>
      </c>
      <c r="F82" s="42">
        <v>6000</v>
      </c>
      <c r="G82" s="31">
        <f t="shared" si="0"/>
        <v>8900</v>
      </c>
    </row>
    <row r="83" spans="1:7" ht="25.5">
      <c r="A83" s="57">
        <v>8001</v>
      </c>
      <c r="B83" s="14"/>
      <c r="C83" s="71" t="s">
        <v>150</v>
      </c>
      <c r="D83" s="43" t="s">
        <v>116</v>
      </c>
      <c r="E83" s="44">
        <v>450</v>
      </c>
      <c r="F83" s="44">
        <v>100</v>
      </c>
      <c r="G83" s="45">
        <f t="shared" si="0"/>
        <v>550</v>
      </c>
    </row>
    <row r="84" spans="1:7" ht="38.25">
      <c r="A84" s="58">
        <v>8002</v>
      </c>
      <c r="B84" s="56"/>
      <c r="C84" s="72" t="s">
        <v>150</v>
      </c>
      <c r="D84" s="46" t="s">
        <v>117</v>
      </c>
      <c r="E84" s="47">
        <v>300</v>
      </c>
      <c r="F84" s="47">
        <v>1900</v>
      </c>
      <c r="G84" s="27">
        <f t="shared" si="0"/>
        <v>2200</v>
      </c>
    </row>
    <row r="85" spans="1:7" ht="25.5">
      <c r="A85" s="58">
        <v>8003</v>
      </c>
      <c r="B85" s="56"/>
      <c r="C85" s="72" t="s">
        <v>150</v>
      </c>
      <c r="D85" s="46" t="s">
        <v>118</v>
      </c>
      <c r="E85" s="55"/>
      <c r="F85" s="47">
        <v>200</v>
      </c>
      <c r="G85" s="27">
        <f aca="true" t="shared" si="1" ref="G85:G95">E85+F85</f>
        <v>200</v>
      </c>
    </row>
    <row r="86" spans="1:7" ht="25.5">
      <c r="A86" s="59">
        <v>8004</v>
      </c>
      <c r="B86" s="5"/>
      <c r="C86" s="73" t="s">
        <v>150</v>
      </c>
      <c r="D86" s="8" t="s">
        <v>119</v>
      </c>
      <c r="E86" s="7"/>
      <c r="F86" s="48">
        <v>6100</v>
      </c>
      <c r="G86" s="21">
        <f t="shared" si="1"/>
        <v>6100</v>
      </c>
    </row>
    <row r="87" spans="1:7" ht="12.75" customHeight="1">
      <c r="A87" s="22">
        <v>8005</v>
      </c>
      <c r="B87" s="56"/>
      <c r="C87" s="72" t="s">
        <v>150</v>
      </c>
      <c r="D87" s="46" t="s">
        <v>120</v>
      </c>
      <c r="E87" s="55"/>
      <c r="F87" s="47">
        <v>350</v>
      </c>
      <c r="G87" s="27">
        <f t="shared" si="1"/>
        <v>350</v>
      </c>
    </row>
    <row r="88" spans="1:7" ht="12.75" customHeight="1" thickBot="1">
      <c r="A88" s="28">
        <v>8006</v>
      </c>
      <c r="B88" s="5"/>
      <c r="C88" s="73" t="s">
        <v>150</v>
      </c>
      <c r="D88" s="8" t="s">
        <v>121</v>
      </c>
      <c r="E88" s="7"/>
      <c r="F88" s="48">
        <v>11700</v>
      </c>
      <c r="G88" s="21">
        <f t="shared" si="1"/>
        <v>11700</v>
      </c>
    </row>
    <row r="89" spans="1:7" ht="12.75" customHeight="1" thickBot="1">
      <c r="A89" s="108" t="s">
        <v>134</v>
      </c>
      <c r="B89" s="109"/>
      <c r="C89" s="109"/>
      <c r="D89" s="110"/>
      <c r="E89" s="79">
        <f>SUM(E82:E88)</f>
        <v>3650</v>
      </c>
      <c r="F89" s="79">
        <f>SUM(F82:F88)</f>
        <v>26350</v>
      </c>
      <c r="G89" s="80">
        <f>E89+F89</f>
        <v>30000</v>
      </c>
    </row>
    <row r="90" spans="1:7" ht="12.75" customHeight="1">
      <c r="A90" s="49">
        <v>1600</v>
      </c>
      <c r="B90" s="11" t="s">
        <v>19</v>
      </c>
      <c r="C90" s="12" t="s">
        <v>62</v>
      </c>
      <c r="D90" s="12" t="s">
        <v>99</v>
      </c>
      <c r="E90" s="13"/>
      <c r="F90" s="13">
        <v>175</v>
      </c>
      <c r="G90" s="31">
        <f t="shared" si="1"/>
        <v>175</v>
      </c>
    </row>
    <row r="91" spans="1:7" ht="12.75" customHeight="1" thickBot="1">
      <c r="A91" s="50"/>
      <c r="B91" s="51"/>
      <c r="C91" s="33" t="s">
        <v>112</v>
      </c>
      <c r="D91" s="33" t="s">
        <v>11</v>
      </c>
      <c r="E91" s="34">
        <v>150</v>
      </c>
      <c r="F91" s="34">
        <v>1350</v>
      </c>
      <c r="G91" s="35">
        <f t="shared" si="1"/>
        <v>1500</v>
      </c>
    </row>
    <row r="92" spans="1:7" ht="12.75" customHeight="1" thickBot="1">
      <c r="A92" s="108" t="s">
        <v>135</v>
      </c>
      <c r="B92" s="109"/>
      <c r="C92" s="109"/>
      <c r="D92" s="110"/>
      <c r="E92" s="79">
        <f>SUM(E90:E91)</f>
        <v>150</v>
      </c>
      <c r="F92" s="79">
        <f>SUM(F90:F91)</f>
        <v>1525</v>
      </c>
      <c r="G92" s="80">
        <f>E92+F92</f>
        <v>1675</v>
      </c>
    </row>
    <row r="93" spans="1:7" ht="26.25" customHeight="1" thickBot="1">
      <c r="A93" s="59">
        <v>1400</v>
      </c>
      <c r="B93" s="52" t="s">
        <v>106</v>
      </c>
      <c r="C93" s="69" t="s">
        <v>143</v>
      </c>
      <c r="D93" s="19" t="s">
        <v>107</v>
      </c>
      <c r="E93" s="20">
        <v>223</v>
      </c>
      <c r="F93" s="20"/>
      <c r="G93" s="21">
        <f t="shared" si="1"/>
        <v>223</v>
      </c>
    </row>
    <row r="94" spans="1:7" ht="12.75" customHeight="1" thickBot="1">
      <c r="A94" s="108" t="s">
        <v>142</v>
      </c>
      <c r="B94" s="109"/>
      <c r="C94" s="109"/>
      <c r="D94" s="110"/>
      <c r="E94" s="79">
        <f>E93</f>
        <v>223</v>
      </c>
      <c r="F94" s="79">
        <f>F93</f>
        <v>0</v>
      </c>
      <c r="G94" s="80">
        <f>E94+F94</f>
        <v>223</v>
      </c>
    </row>
    <row r="95" spans="1:7" ht="44.25" customHeight="1" thickBot="1">
      <c r="A95" s="86">
        <v>1700</v>
      </c>
      <c r="B95" s="87" t="s">
        <v>18</v>
      </c>
      <c r="C95" s="88" t="s">
        <v>111</v>
      </c>
      <c r="D95" s="89" t="s">
        <v>151</v>
      </c>
      <c r="E95" s="90">
        <v>4550</v>
      </c>
      <c r="F95" s="90"/>
      <c r="G95" s="53">
        <f t="shared" si="1"/>
        <v>4550</v>
      </c>
    </row>
    <row r="96" spans="1:7" ht="12" customHeight="1" thickBot="1">
      <c r="A96" s="121" t="s">
        <v>153</v>
      </c>
      <c r="B96" s="122"/>
      <c r="C96" s="122"/>
      <c r="D96" s="123"/>
      <c r="E96" s="84">
        <f>E95</f>
        <v>4550</v>
      </c>
      <c r="F96" s="84">
        <f>F95</f>
        <v>0</v>
      </c>
      <c r="G96" s="80">
        <f>E96+F96</f>
        <v>4550</v>
      </c>
    </row>
    <row r="97" spans="1:7" ht="21" customHeight="1" thickBot="1">
      <c r="A97" s="103" t="s">
        <v>102</v>
      </c>
      <c r="B97" s="104"/>
      <c r="C97" s="104"/>
      <c r="D97" s="105"/>
      <c r="E97" s="92">
        <f>E28+E43+E53+E56+E63+E65+E69+E73+E75+E81+E89+E92+E94+E96</f>
        <v>72359</v>
      </c>
      <c r="F97" s="92">
        <f>F28+F43+F53+F56+F63+F65+F69+F73+F75+F81+F89+F92+F94+F96</f>
        <v>41197</v>
      </c>
      <c r="G97" s="91">
        <f>E97+F97</f>
        <v>113556</v>
      </c>
    </row>
    <row r="98" spans="1:7" ht="15.75" customHeight="1">
      <c r="A98" s="15"/>
      <c r="B98" s="15"/>
      <c r="C98" s="15"/>
      <c r="D98" s="15"/>
      <c r="E98" s="16"/>
      <c r="F98" s="16"/>
      <c r="G98" s="17"/>
    </row>
    <row r="99" spans="1:2" ht="13.5" thickBot="1">
      <c r="A99" s="106" t="s">
        <v>113</v>
      </c>
      <c r="B99" s="106"/>
    </row>
    <row r="100" spans="1:7" ht="30.75" thickBot="1">
      <c r="A100" s="107" t="s">
        <v>108</v>
      </c>
      <c r="B100" s="97"/>
      <c r="C100" s="96" t="s">
        <v>109</v>
      </c>
      <c r="D100" s="97"/>
      <c r="E100" s="97"/>
      <c r="F100" s="98"/>
      <c r="G100" s="63" t="s">
        <v>101</v>
      </c>
    </row>
    <row r="101" spans="1:7" ht="15" thickBot="1">
      <c r="A101" s="94">
        <v>1121</v>
      </c>
      <c r="B101" s="95"/>
      <c r="C101" s="99" t="s">
        <v>110</v>
      </c>
      <c r="D101" s="100"/>
      <c r="E101" s="100"/>
      <c r="F101" s="101"/>
      <c r="G101" s="9">
        <v>113556</v>
      </c>
    </row>
    <row r="102" spans="1:7" ht="21" customHeight="1" thickBot="1">
      <c r="A102" s="103" t="s">
        <v>136</v>
      </c>
      <c r="B102" s="104"/>
      <c r="C102" s="104"/>
      <c r="D102" s="104"/>
      <c r="E102" s="104"/>
      <c r="F102" s="105"/>
      <c r="G102" s="91">
        <f>G101</f>
        <v>113556</v>
      </c>
    </row>
    <row r="120" ht="16.5" customHeight="1"/>
    <row r="121" ht="27.75" customHeight="1"/>
    <row r="124" ht="16.5" customHeight="1"/>
    <row r="125" ht="12.75">
      <c r="G125" s="67"/>
    </row>
    <row r="126" ht="12.75">
      <c r="G126" s="67"/>
    </row>
    <row r="127" ht="12.75">
      <c r="G127" s="67"/>
    </row>
  </sheetData>
  <mergeCells count="29">
    <mergeCell ref="A73:D73"/>
    <mergeCell ref="A96:D96"/>
    <mergeCell ref="A102:F102"/>
    <mergeCell ref="A4:C4"/>
    <mergeCell ref="A65:D65"/>
    <mergeCell ref="A75:D75"/>
    <mergeCell ref="A94:D94"/>
    <mergeCell ref="A92:D92"/>
    <mergeCell ref="A28:D28"/>
    <mergeCell ref="A43:D43"/>
    <mergeCell ref="A10:F10"/>
    <mergeCell ref="A56:D56"/>
    <mergeCell ref="A63:D63"/>
    <mergeCell ref="A69:D69"/>
    <mergeCell ref="A53:D53"/>
    <mergeCell ref="A9:F9"/>
    <mergeCell ref="A6:F6"/>
    <mergeCell ref="A7:F7"/>
    <mergeCell ref="A8:F8"/>
    <mergeCell ref="A101:B101"/>
    <mergeCell ref="C100:F100"/>
    <mergeCell ref="C101:F101"/>
    <mergeCell ref="A20:G20"/>
    <mergeCell ref="A97:D97"/>
    <mergeCell ref="A22:B22"/>
    <mergeCell ref="A100:B100"/>
    <mergeCell ref="A99:B99"/>
    <mergeCell ref="A81:D81"/>
    <mergeCell ref="A89:D89"/>
  </mergeCells>
  <printOptions/>
  <pageMargins left="0.7874015748031497" right="0.7874015748031497" top="0.984251968503937" bottom="0.984251968503937" header="0.5118110236220472" footer="0.5118110236220472"/>
  <pageSetup firstPageNumber="1" useFirstPageNumber="1" fitToHeight="0" horizontalDpi="600" verticalDpi="600" orientation="portrait" paperSize="9" scale="76" r:id="rId1"/>
  <headerFooter alignWithMargins="0">
    <oddFooter>&amp;C&amp;P</oddFooter>
  </headerFooter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kasparova</dc:creator>
  <cp:keywords/>
  <dc:description/>
  <cp:lastModifiedBy>jakoubkova</cp:lastModifiedBy>
  <cp:lastPrinted>2009-10-23T05:48:38Z</cp:lastPrinted>
  <dcterms:created xsi:type="dcterms:W3CDTF">2003-10-20T07:46:10Z</dcterms:created>
  <dcterms:modified xsi:type="dcterms:W3CDTF">2009-10-23T05:48:43Z</dcterms:modified>
  <cp:category/>
  <cp:version/>
  <cp:contentType/>
  <cp:contentStatus/>
</cp:coreProperties>
</file>