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195" windowHeight="12270" activeTab="0"/>
  </bookViews>
  <sheets>
    <sheet name="RK-26-2009-33, př. 1" sheetId="1" r:id="rId1"/>
  </sheets>
  <definedNames/>
  <calcPr fullCalcOnLoad="1"/>
</workbook>
</file>

<file path=xl/sharedStrings.xml><?xml version="1.0" encoding="utf-8"?>
<sst xmlns="http://schemas.openxmlformats.org/spreadsheetml/2006/main" count="76" uniqueCount="53">
  <si>
    <t>I. Návrh na úpravu příjmové části rozpočtu kraje</t>
  </si>
  <si>
    <t>/v tis. Kč/</t>
  </si>
  <si>
    <t>Paragraf</t>
  </si>
  <si>
    <t>Rozpočtová položka/organizace</t>
  </si>
  <si>
    <t>Rozpočet</t>
  </si>
  <si>
    <t>Návrh na změnu</t>
  </si>
  <si>
    <t>Rozpočet      po úpravě</t>
  </si>
  <si>
    <t>(účelový znak 00055)</t>
  </si>
  <si>
    <t>schválený</t>
  </si>
  <si>
    <t>upravený</t>
  </si>
  <si>
    <t>3=4-2</t>
  </si>
  <si>
    <t>x</t>
  </si>
  <si>
    <t>pol. 2310 - příjmy z prodeje krátkodobého a drobného dl. majetku celkem</t>
  </si>
  <si>
    <t>pol. 3113 - příjmy z prodeje dl. movitého majetku celkem</t>
  </si>
  <si>
    <t>3122 - Střední odborné školy</t>
  </si>
  <si>
    <t xml:space="preserve">SPŠ stavební ak. St. Bechyně, Havlíčkův Brod, Jihlavská 628 </t>
  </si>
  <si>
    <t>Česká zemědělská akademie v Humpolci, střední škola, Školní 764</t>
  </si>
  <si>
    <t>Střední průmyslová škola Třebíč, Manželů Curieových 734</t>
  </si>
  <si>
    <t>3123 - Střední odborná učiliště a učiliště</t>
  </si>
  <si>
    <t>Střední škola Pelhřimov, Friedova 1469</t>
  </si>
  <si>
    <t>Střední škola Kamenice nad Lipou, Masarykova 410</t>
  </si>
  <si>
    <t>3125 - Školní hospodářství, školní statky</t>
  </si>
  <si>
    <t>Školní statek Humpolec, Dusilov 384</t>
  </si>
  <si>
    <t>3147 - Ubytovací zařízení stř.škol a učilišť</t>
  </si>
  <si>
    <t>Zvýšení příjmů kraje celkem</t>
  </si>
  <si>
    <t>Domov mládeže a Školní jídelna Jihlava, Žižkova 58</t>
  </si>
  <si>
    <t>počet stran: 1</t>
  </si>
  <si>
    <t>Střední průmyslová škola Jihlava, tř. Legionářů 3</t>
  </si>
  <si>
    <t>Střední uměleckoprůmyslová škola Jihlava - Helenín, Hálkova 42</t>
  </si>
  <si>
    <t>OA Dr. Albína Bráfa a Jazyková škola s právem st. jaz. zkoušky Třebíč</t>
  </si>
  <si>
    <t>Střední škola stavební Třebíč, Kubišova 1214/9</t>
  </si>
  <si>
    <t>Hotelová škola Světlá a OA Velké Meziříčí, U Světlé 36</t>
  </si>
  <si>
    <t xml:space="preserve">VOŠ a SPŠ, Žďár nad Sázavou, Studentská 1 </t>
  </si>
  <si>
    <t>VOŠ a SOŠ zem.-technická Bystřice nad Pernštejnem, Studentská 1</t>
  </si>
  <si>
    <t>Obchodní akademie a Hotelová škola Havlíčkův Brod, Bratříků 851</t>
  </si>
  <si>
    <t>Střední odborná škola a Střední odborné učiliště Třešť, K Valše 38</t>
  </si>
  <si>
    <t>Střední škola technická Jihlava, Polenská 2</t>
  </si>
  <si>
    <t>Střední škola stavební Jihlava, Žižkova 50</t>
  </si>
  <si>
    <t>Střední škola řemesel a služeb Moravské Budějovice, Tov. Sady 79</t>
  </si>
  <si>
    <t>Střední škola řemesel Třebíč, Demlova 890</t>
  </si>
  <si>
    <t>Návrh na úpravu rozpočtu kraje Vysočina na rok 2009</t>
  </si>
  <si>
    <t>2212 - Silnice</t>
  </si>
  <si>
    <t>z toho: KSÚS Vysočiny</t>
  </si>
  <si>
    <t>3315 - Činnost muzeí a galerií</t>
  </si>
  <si>
    <t>4357 - Domovy</t>
  </si>
  <si>
    <t>z toho: Muzeum Vysočiny Havlíčkův Brod</t>
  </si>
  <si>
    <t>z toho: DD Proseč Obořiště</t>
  </si>
  <si>
    <t>3533 - Zdravotnická záchranná služba</t>
  </si>
  <si>
    <t>z toho: ZZS kraje Vysočina</t>
  </si>
  <si>
    <t>z toho: Domov důchodců Humpolec</t>
  </si>
  <si>
    <t xml:space="preserve">           Domov důchodců Proseč Obořiště</t>
  </si>
  <si>
    <t xml:space="preserve">           Domov pro seniory Velké Meziříčí</t>
  </si>
  <si>
    <t>RK-26-2009-33, př. 1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</si>
</sst>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[$-405]d\.\ mmmm\ yyyy"/>
    <numFmt numFmtId="166" formatCode="000\ 00"/>
    <numFmt numFmtId="167" formatCode="0.0"/>
    <numFmt numFmtId="168" formatCode="0.0%"/>
    <numFmt numFmtId="169" formatCode="_-* #,##0.0\ &quot;Kč&quot;_-;\-* #,##0.0\ &quot;Kč&quot;_-;_-* &quot;-&quot;??\ &quot;Kč&quot;_-;_-@_-"/>
    <numFmt numFmtId="170" formatCode="_-* #,##0\ &quot;Kč&quot;_-;\-* #,##0\ &quot;Kč&quot;_-;_-* &quot;-&quot;??\ &quot;Kč&quot;_-;_-@_-"/>
    <numFmt numFmtId="171" formatCode="_-* #,##0.000\ &quot;Kč&quot;_-;\-* #,##0.000\ &quot;Kč&quot;_-;_-* &quot;-&quot;??\ &quot;Kč&quot;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15"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0"/>
    </font>
    <font>
      <sz val="7"/>
      <name val="Arial CE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0"/>
    </font>
    <font>
      <sz val="10"/>
      <color indexed="8"/>
      <name val="Arial CE"/>
      <family val="0"/>
    </font>
    <font>
      <sz val="8"/>
      <color indexed="8"/>
      <name val="Arial CE"/>
      <family val="2"/>
    </font>
    <font>
      <sz val="9"/>
      <name val="Arial CE"/>
      <family val="2"/>
    </font>
    <font>
      <b/>
      <sz val="10"/>
      <color indexed="8"/>
      <name val="Arial CE"/>
      <family val="2"/>
    </font>
    <font>
      <sz val="9"/>
      <color indexed="8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right"/>
    </xf>
    <xf numFmtId="4" fontId="6" fillId="0" borderId="13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1" fillId="0" borderId="12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7" fillId="0" borderId="10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/>
    </xf>
    <xf numFmtId="4" fontId="6" fillId="2" borderId="13" xfId="0" applyNumberFormat="1" applyFont="1" applyFill="1" applyBorder="1" applyAlignment="1">
      <alignment/>
    </xf>
    <xf numFmtId="4" fontId="6" fillId="2" borderId="12" xfId="0" applyNumberFormat="1" applyFont="1" applyFill="1" applyBorder="1" applyAlignment="1">
      <alignment/>
    </xf>
    <xf numFmtId="4" fontId="6" fillId="0" borderId="13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8" fillId="0" borderId="13" xfId="0" applyNumberFormat="1" applyFont="1" applyBorder="1" applyAlignment="1">
      <alignment/>
    </xf>
    <xf numFmtId="4" fontId="8" fillId="0" borderId="12" xfId="0" applyNumberFormat="1" applyFont="1" applyBorder="1" applyAlignment="1">
      <alignment/>
    </xf>
    <xf numFmtId="4" fontId="1" fillId="0" borderId="12" xfId="0" applyNumberFormat="1" applyFont="1" applyFill="1" applyBorder="1" applyAlignment="1">
      <alignment/>
    </xf>
    <xf numFmtId="4" fontId="1" fillId="0" borderId="13" xfId="0" applyNumberFormat="1" applyFont="1" applyFill="1" applyBorder="1" applyAlignment="1">
      <alignment/>
    </xf>
    <xf numFmtId="0" fontId="10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164" fontId="1" fillId="0" borderId="11" xfId="0" applyNumberFormat="1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4" fontId="6" fillId="2" borderId="10" xfId="0" applyNumberFormat="1" applyFont="1" applyFill="1" applyBorder="1" applyAlignment="1">
      <alignment/>
    </xf>
    <xf numFmtId="4" fontId="1" fillId="0" borderId="13" xfId="0" applyNumberFormat="1" applyFont="1" applyBorder="1" applyAlignment="1">
      <alignment/>
    </xf>
    <xf numFmtId="0" fontId="4" fillId="0" borderId="15" xfId="0" applyFont="1" applyFill="1" applyBorder="1" applyAlignment="1">
      <alignment/>
    </xf>
    <xf numFmtId="4" fontId="8" fillId="0" borderId="13" xfId="0" applyNumberFormat="1" applyFont="1" applyBorder="1" applyAlignment="1">
      <alignment horizontal="right"/>
    </xf>
    <xf numFmtId="4" fontId="8" fillId="0" borderId="12" xfId="0" applyNumberFormat="1" applyFont="1" applyBorder="1" applyAlignment="1">
      <alignment horizontal="right"/>
    </xf>
    <xf numFmtId="0" fontId="1" fillId="0" borderId="14" xfId="0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2" fillId="2" borderId="14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left"/>
    </xf>
    <xf numFmtId="0" fontId="8" fillId="3" borderId="0" xfId="0" applyFont="1" applyFill="1" applyAlignment="1">
      <alignment/>
    </xf>
    <xf numFmtId="0" fontId="2" fillId="0" borderId="14" xfId="0" applyFont="1" applyBorder="1" applyAlignment="1">
      <alignment horizontal="left" vertical="center" wrapText="1"/>
    </xf>
    <xf numFmtId="0" fontId="11" fillId="3" borderId="14" xfId="0" applyFont="1" applyFill="1" applyBorder="1" applyAlignment="1">
      <alignment horizontal="center"/>
    </xf>
    <xf numFmtId="4" fontId="11" fillId="3" borderId="13" xfId="0" applyNumberFormat="1" applyFont="1" applyFill="1" applyBorder="1" applyAlignment="1">
      <alignment/>
    </xf>
    <xf numFmtId="4" fontId="11" fillId="3" borderId="12" xfId="0" applyNumberFormat="1" applyFont="1" applyFill="1" applyBorder="1" applyAlignment="1">
      <alignment/>
    </xf>
    <xf numFmtId="4" fontId="11" fillId="3" borderId="10" xfId="0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/>
    </xf>
    <xf numFmtId="4" fontId="6" fillId="0" borderId="13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6" fillId="2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0" fontId="9" fillId="0" borderId="14" xfId="0" applyFont="1" applyFill="1" applyBorder="1" applyAlignment="1">
      <alignment/>
    </xf>
    <xf numFmtId="4" fontId="10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2" fillId="2" borderId="16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10" fillId="0" borderId="10" xfId="0" applyFont="1" applyFill="1" applyBorder="1" applyAlignment="1">
      <alignment wrapText="1"/>
    </xf>
    <xf numFmtId="0" fontId="12" fillId="3" borderId="10" xfId="0" applyFont="1" applyFill="1" applyBorder="1" applyAlignment="1">
      <alignment wrapText="1"/>
    </xf>
    <xf numFmtId="0" fontId="10" fillId="3" borderId="10" xfId="0" applyFont="1" applyFill="1" applyBorder="1" applyAlignment="1">
      <alignment wrapText="1"/>
    </xf>
    <xf numFmtId="4" fontId="8" fillId="0" borderId="17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0" fontId="10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2" fillId="2" borderId="14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 wrapText="1"/>
    </xf>
    <xf numFmtId="4" fontId="6" fillId="2" borderId="15" xfId="0" applyNumberFormat="1" applyFont="1" applyFill="1" applyBorder="1" applyAlignment="1">
      <alignment horizontal="right" vertical="center" wrapText="1"/>
    </xf>
    <xf numFmtId="4" fontId="6" fillId="2" borderId="12" xfId="0" applyNumberFormat="1" applyFont="1" applyFill="1" applyBorder="1" applyAlignment="1">
      <alignment horizontal="right" vertical="center" wrapText="1"/>
    </xf>
    <xf numFmtId="4" fontId="6" fillId="2" borderId="13" xfId="0" applyNumberFormat="1" applyFont="1" applyFill="1" applyBorder="1" applyAlignment="1">
      <alignment horizontal="right" vertical="center" wrapText="1"/>
    </xf>
    <xf numFmtId="4" fontId="6" fillId="2" borderId="14" xfId="0" applyNumberFormat="1" applyFont="1" applyFill="1" applyBorder="1" applyAlignment="1">
      <alignment horizontal="right" vertical="center" wrapText="1"/>
    </xf>
    <xf numFmtId="4" fontId="2" fillId="0" borderId="19" xfId="0" applyNumberFormat="1" applyFont="1" applyBorder="1" applyAlignment="1">
      <alignment horizontal="right" vertical="center" wrapText="1"/>
    </xf>
    <xf numFmtId="4" fontId="2" fillId="0" borderId="20" xfId="0" applyNumberFormat="1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 wrapText="1"/>
    </xf>
    <xf numFmtId="4" fontId="6" fillId="0" borderId="11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4" fontId="1" fillId="0" borderId="20" xfId="0" applyNumberFormat="1" applyFont="1" applyBorder="1" applyAlignment="1">
      <alignment horizontal="right" vertical="center" wrapText="1"/>
    </xf>
    <xf numFmtId="4" fontId="1" fillId="0" borderId="15" xfId="0" applyNumberFormat="1" applyFont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7" fillId="0" borderId="18" xfId="0" applyNumberFormat="1" applyFont="1" applyBorder="1" applyAlignment="1">
      <alignment horizontal="right" vertical="center" wrapText="1"/>
    </xf>
    <xf numFmtId="4" fontId="1" fillId="0" borderId="13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4" fontId="6" fillId="2" borderId="20" xfId="0" applyNumberFormat="1" applyFont="1" applyFill="1" applyBorder="1" applyAlignment="1">
      <alignment horizontal="right" vertical="center" wrapText="1"/>
    </xf>
    <xf numFmtId="4" fontId="6" fillId="2" borderId="10" xfId="0" applyNumberFormat="1" applyFont="1" applyFill="1" applyBorder="1" applyAlignment="1">
      <alignment horizontal="right" vertical="center" wrapText="1"/>
    </xf>
    <xf numFmtId="4" fontId="7" fillId="0" borderId="11" xfId="0" applyNumberFormat="1" applyFont="1" applyBorder="1" applyAlignment="1">
      <alignment horizontal="right" vertical="center" wrapText="1"/>
    </xf>
    <xf numFmtId="4" fontId="6" fillId="2" borderId="11" xfId="0" applyNumberFormat="1" applyFont="1" applyFill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6" fillId="0" borderId="18" xfId="0" applyNumberFormat="1" applyFont="1" applyBorder="1" applyAlignment="1">
      <alignment horizontal="right" vertical="center" wrapText="1"/>
    </xf>
    <xf numFmtId="0" fontId="2" fillId="2" borderId="10" xfId="0" applyFont="1" applyFill="1" applyBorder="1" applyAlignment="1">
      <alignment horizontal="center" vertical="center" wrapText="1"/>
    </xf>
    <xf numFmtId="4" fontId="6" fillId="2" borderId="18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left" vertical="center" wrapText="1"/>
    </xf>
    <xf numFmtId="4" fontId="0" fillId="0" borderId="10" xfId="0" applyNumberFormat="1" applyBorder="1" applyAlignment="1">
      <alignment/>
    </xf>
    <xf numFmtId="0" fontId="2" fillId="0" borderId="0" xfId="0" applyFont="1" applyAlignment="1">
      <alignment horizontal="left"/>
    </xf>
    <xf numFmtId="4" fontId="6" fillId="2" borderId="21" xfId="0" applyNumberFormat="1" applyFont="1" applyFill="1" applyBorder="1" applyAlignment="1">
      <alignment horizontal="right" vertical="center"/>
    </xf>
    <xf numFmtId="4" fontId="6" fillId="2" borderId="22" xfId="0" applyNumberFormat="1" applyFont="1" applyFill="1" applyBorder="1" applyAlignment="1">
      <alignment horizontal="right" vertical="center"/>
    </xf>
    <xf numFmtId="4" fontId="6" fillId="2" borderId="23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" fontId="6" fillId="2" borderId="16" xfId="0" applyNumberFormat="1" applyFont="1" applyFill="1" applyBorder="1" applyAlignment="1">
      <alignment horizontal="right" vertical="center"/>
    </xf>
    <xf numFmtId="4" fontId="6" fillId="2" borderId="3" xfId="0" applyNumberFormat="1" applyFont="1" applyFill="1" applyBorder="1" applyAlignment="1">
      <alignment horizontal="right" vertical="center"/>
    </xf>
    <xf numFmtId="0" fontId="2" fillId="2" borderId="16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4" fontId="6" fillId="2" borderId="9" xfId="0" applyNumberFormat="1" applyFont="1" applyFill="1" applyBorder="1" applyAlignment="1">
      <alignment horizontal="right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5"/>
  <sheetViews>
    <sheetView tabSelected="1" workbookViewId="0" topLeftCell="A1">
      <selection activeCell="D4" sqref="D4"/>
    </sheetView>
  </sheetViews>
  <sheetFormatPr defaultColWidth="9.140625" defaultRowHeight="12.75"/>
  <cols>
    <col min="1" max="1" width="37.28125" style="1" customWidth="1"/>
    <col min="2" max="2" width="60.00390625" style="1" customWidth="1"/>
    <col min="3" max="3" width="10.7109375" style="1" customWidth="1"/>
    <col min="4" max="4" width="9.421875" style="1" customWidth="1"/>
    <col min="5" max="5" width="9.8515625" style="1" customWidth="1"/>
    <col min="6" max="6" width="10.7109375" style="3" customWidth="1"/>
    <col min="19" max="16384" width="9.140625" style="1" customWidth="1"/>
  </cols>
  <sheetData>
    <row r="1" spans="5:6" ht="12.75">
      <c r="E1" s="116" t="s">
        <v>52</v>
      </c>
      <c r="F1" s="117"/>
    </row>
    <row r="2" ht="12.75">
      <c r="E2" s="112" t="s">
        <v>26</v>
      </c>
    </row>
    <row r="3" spans="1:18" s="2" customFormat="1" ht="15.75">
      <c r="A3" s="118" t="s">
        <v>40</v>
      </c>
      <c r="B3" s="118"/>
      <c r="C3" s="118"/>
      <c r="D3" s="118"/>
      <c r="E3" s="118"/>
      <c r="F3" s="118"/>
      <c r="G3"/>
      <c r="H3"/>
      <c r="I3"/>
      <c r="J3"/>
      <c r="K3"/>
      <c r="L3"/>
      <c r="M3"/>
      <c r="N3"/>
      <c r="O3"/>
      <c r="P3"/>
      <c r="Q3"/>
      <c r="R3"/>
    </row>
    <row r="5" spans="1:6" ht="15.75">
      <c r="A5" s="4" t="s">
        <v>0</v>
      </c>
      <c r="B5" s="5"/>
      <c r="C5" s="6"/>
      <c r="D5" s="6"/>
      <c r="E5" s="6"/>
      <c r="F5" s="7"/>
    </row>
    <row r="6" spans="1:6" ht="13.5" thickBot="1">
      <c r="A6" s="8"/>
      <c r="B6" s="8"/>
      <c r="C6" s="8"/>
      <c r="D6" s="8"/>
      <c r="E6" s="8"/>
      <c r="F6" s="9" t="s">
        <v>1</v>
      </c>
    </row>
    <row r="7" spans="1:6" ht="12.75" customHeight="1">
      <c r="A7" s="124" t="s">
        <v>2</v>
      </c>
      <c r="B7" s="10" t="s">
        <v>3</v>
      </c>
      <c r="C7" s="126" t="s">
        <v>4</v>
      </c>
      <c r="D7" s="127"/>
      <c r="E7" s="128" t="s">
        <v>5</v>
      </c>
      <c r="F7" s="130" t="s">
        <v>6</v>
      </c>
    </row>
    <row r="8" spans="1:6" ht="13.5" thickBot="1">
      <c r="A8" s="125"/>
      <c r="B8" s="11" t="s">
        <v>7</v>
      </c>
      <c r="C8" s="12" t="s">
        <v>8</v>
      </c>
      <c r="D8" s="13" t="s">
        <v>9</v>
      </c>
      <c r="E8" s="129"/>
      <c r="F8" s="131"/>
    </row>
    <row r="9" spans="1:18" s="19" customFormat="1" ht="8.25" customHeight="1">
      <c r="A9" s="14"/>
      <c r="B9" s="14"/>
      <c r="C9" s="15">
        <v>1</v>
      </c>
      <c r="D9" s="16">
        <v>2</v>
      </c>
      <c r="E9" s="17" t="s">
        <v>10</v>
      </c>
      <c r="F9" s="18">
        <v>4</v>
      </c>
      <c r="G9"/>
      <c r="H9"/>
      <c r="I9"/>
      <c r="J9"/>
      <c r="K9"/>
      <c r="L9"/>
      <c r="M9"/>
      <c r="N9"/>
      <c r="O9"/>
      <c r="P9"/>
      <c r="Q9"/>
      <c r="R9"/>
    </row>
    <row r="10" spans="1:18" s="19" customFormat="1" ht="13.5" customHeight="1">
      <c r="A10" s="83" t="s">
        <v>41</v>
      </c>
      <c r="B10" s="84" t="s">
        <v>11</v>
      </c>
      <c r="C10" s="85">
        <f>SUM(C13+C11)</f>
        <v>0</v>
      </c>
      <c r="D10" s="86">
        <f>SUM(D13+D11)</f>
        <v>0</v>
      </c>
      <c r="E10" s="87">
        <f>SUM(E13+E11)</f>
        <v>207.97</v>
      </c>
      <c r="F10" s="88">
        <f>SUM(E10+D10)</f>
        <v>207.97</v>
      </c>
      <c r="G10"/>
      <c r="H10"/>
      <c r="I10"/>
      <c r="J10"/>
      <c r="K10"/>
      <c r="L10"/>
      <c r="M10"/>
      <c r="N10"/>
      <c r="O10"/>
      <c r="P10"/>
      <c r="Q10"/>
      <c r="R10"/>
    </row>
    <row r="11" spans="1:18" s="19" customFormat="1" ht="25.5" customHeight="1">
      <c r="A11" s="22"/>
      <c r="B11" s="23" t="s">
        <v>12</v>
      </c>
      <c r="C11" s="89">
        <f>SUM(C12:C12)</f>
        <v>0</v>
      </c>
      <c r="D11" s="90">
        <f>SUM(D12:D12)</f>
        <v>0</v>
      </c>
      <c r="E11" s="91">
        <f>SUM(E12)</f>
        <v>149.97</v>
      </c>
      <c r="F11" s="92">
        <f>SUM(E11+D11)</f>
        <v>149.97</v>
      </c>
      <c r="G11"/>
      <c r="H11"/>
      <c r="I11"/>
      <c r="J11"/>
      <c r="K11"/>
      <c r="L11"/>
      <c r="M11"/>
      <c r="N11"/>
      <c r="O11"/>
      <c r="P11"/>
      <c r="Q11"/>
      <c r="R11"/>
    </row>
    <row r="12" spans="1:18" s="19" customFormat="1" ht="13.5" customHeight="1">
      <c r="A12" s="22"/>
      <c r="B12" s="93" t="s">
        <v>42</v>
      </c>
      <c r="C12" s="94">
        <v>0</v>
      </c>
      <c r="D12" s="95">
        <v>0</v>
      </c>
      <c r="E12" s="96">
        <v>149.97</v>
      </c>
      <c r="F12" s="97">
        <f>SUM(C12+E12)</f>
        <v>149.97</v>
      </c>
      <c r="G12"/>
      <c r="H12"/>
      <c r="I12"/>
      <c r="J12"/>
      <c r="K12"/>
      <c r="L12"/>
      <c r="M12"/>
      <c r="N12"/>
      <c r="O12"/>
      <c r="P12"/>
      <c r="Q12"/>
      <c r="R12"/>
    </row>
    <row r="13" spans="1:18" s="19" customFormat="1" ht="13.5" customHeight="1">
      <c r="A13" s="22"/>
      <c r="B13" s="23" t="s">
        <v>13</v>
      </c>
      <c r="C13" s="91">
        <f>SUM(C14:C14)</f>
        <v>0</v>
      </c>
      <c r="D13" s="90">
        <f>SUM(D14:D14)</f>
        <v>0</v>
      </c>
      <c r="E13" s="91">
        <f>SUM(E14:E14)</f>
        <v>58</v>
      </c>
      <c r="F13" s="98">
        <f>SUM(E13+D13)</f>
        <v>58</v>
      </c>
      <c r="G13"/>
      <c r="H13"/>
      <c r="I13"/>
      <c r="J13"/>
      <c r="K13"/>
      <c r="L13"/>
      <c r="M13"/>
      <c r="N13"/>
      <c r="O13"/>
      <c r="P13"/>
      <c r="Q13"/>
      <c r="R13"/>
    </row>
    <row r="14" spans="1:18" s="19" customFormat="1" ht="13.5" customHeight="1">
      <c r="A14" s="22"/>
      <c r="B14" s="93" t="s">
        <v>42</v>
      </c>
      <c r="C14" s="96">
        <v>0</v>
      </c>
      <c r="D14" s="95">
        <v>0</v>
      </c>
      <c r="E14" s="96">
        <v>58</v>
      </c>
      <c r="F14" s="97">
        <f>SUM(C14+E14)</f>
        <v>58</v>
      </c>
      <c r="G14"/>
      <c r="H14"/>
      <c r="I14"/>
      <c r="J14"/>
      <c r="K14"/>
      <c r="L14"/>
      <c r="M14"/>
      <c r="N14"/>
      <c r="O14"/>
      <c r="P14"/>
      <c r="Q14"/>
      <c r="R14"/>
    </row>
    <row r="15" spans="1:18" ht="7.5" customHeight="1">
      <c r="A15" s="22"/>
      <c r="B15" s="93"/>
      <c r="C15" s="100"/>
      <c r="D15" s="101"/>
      <c r="E15" s="100"/>
      <c r="F15" s="97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2.75" customHeight="1">
      <c r="A16" s="83" t="s">
        <v>43</v>
      </c>
      <c r="B16" s="82" t="s">
        <v>11</v>
      </c>
      <c r="C16" s="85">
        <f>SUM(C18:C18)</f>
        <v>0</v>
      </c>
      <c r="D16" s="102">
        <f>SUM(D18:D18)</f>
        <v>0</v>
      </c>
      <c r="E16" s="85">
        <f>SUM(E17+E19)</f>
        <v>1.58</v>
      </c>
      <c r="F16" s="103">
        <f>SUM(D16:E16)</f>
        <v>1.58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25.5" customHeight="1">
      <c r="A17" s="22"/>
      <c r="B17" s="23" t="s">
        <v>12</v>
      </c>
      <c r="C17" s="96">
        <f>SUM(C18:C18)</f>
        <v>0</v>
      </c>
      <c r="D17" s="95">
        <f>SUM(D18:D18)</f>
        <v>0</v>
      </c>
      <c r="E17" s="96">
        <f>SUM(E18:E18)</f>
        <v>1.58</v>
      </c>
      <c r="F17" s="104">
        <f>SUM(D17:E17)</f>
        <v>1.58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2.75" customHeight="1">
      <c r="A18" s="22"/>
      <c r="B18" s="43" t="s">
        <v>45</v>
      </c>
      <c r="C18" s="96">
        <v>0</v>
      </c>
      <c r="D18" s="95">
        <v>0</v>
      </c>
      <c r="E18" s="96">
        <v>1.58</v>
      </c>
      <c r="F18" s="97">
        <f>SUM(D18:E18)</f>
        <v>1.58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7.5" customHeight="1">
      <c r="A19" s="22"/>
      <c r="B19" s="43"/>
      <c r="C19" s="96"/>
      <c r="D19" s="95"/>
      <c r="E19" s="96"/>
      <c r="F19" s="97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2.75" customHeight="1">
      <c r="A20" s="83" t="s">
        <v>44</v>
      </c>
      <c r="B20" s="82" t="s">
        <v>11</v>
      </c>
      <c r="C20" s="85">
        <f>SUM(C21+C26)</f>
        <v>0</v>
      </c>
      <c r="D20" s="102">
        <f>SUM(D22:D25)</f>
        <v>0</v>
      </c>
      <c r="E20" s="85">
        <f>SUM(E21+E26)</f>
        <v>28.369999999999997</v>
      </c>
      <c r="F20" s="105">
        <f>SUM(D20:E20)</f>
        <v>28.369999999999997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25.5">
      <c r="A21" s="22"/>
      <c r="B21" s="23" t="s">
        <v>12</v>
      </c>
      <c r="C21" s="91">
        <f>SUM(C22:C25)</f>
        <v>0</v>
      </c>
      <c r="D21" s="106">
        <f>SUM(D22)</f>
        <v>0</v>
      </c>
      <c r="E21" s="91">
        <f>SUM(E22:E25)</f>
        <v>9.24</v>
      </c>
      <c r="F21" s="107">
        <f>SUM(D21:E21)</f>
        <v>9.24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2.75">
      <c r="A22" s="22"/>
      <c r="B22" s="43" t="s">
        <v>49</v>
      </c>
      <c r="C22" s="96">
        <v>0</v>
      </c>
      <c r="D22" s="95">
        <v>0</v>
      </c>
      <c r="E22" s="96">
        <v>6.34</v>
      </c>
      <c r="F22" s="99">
        <f>SUM(C22+E22)</f>
        <v>6.34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2.75">
      <c r="A23" s="22"/>
      <c r="B23" s="43" t="s">
        <v>50</v>
      </c>
      <c r="C23" s="96">
        <v>0</v>
      </c>
      <c r="D23" s="95">
        <v>0</v>
      </c>
      <c r="E23" s="96">
        <v>2.5</v>
      </c>
      <c r="F23" s="99">
        <f>SUM(C23+E23)</f>
        <v>2.5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2.75">
      <c r="A24" s="22"/>
      <c r="B24" s="43" t="s">
        <v>51</v>
      </c>
      <c r="C24" s="96">
        <v>0</v>
      </c>
      <c r="D24" s="95">
        <v>0</v>
      </c>
      <c r="E24" s="96">
        <v>0.4</v>
      </c>
      <c r="F24" s="99">
        <f>SUM(C24+E24)</f>
        <v>0.4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2.75">
      <c r="A25" s="22"/>
      <c r="B25" s="93"/>
      <c r="C25" s="96"/>
      <c r="D25" s="95"/>
      <c r="E25" s="96"/>
      <c r="F25" s="99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2.75">
      <c r="A26" s="22"/>
      <c r="B26" s="23" t="s">
        <v>13</v>
      </c>
      <c r="C26" s="91">
        <f>SUM(C27:C27)</f>
        <v>0</v>
      </c>
      <c r="D26" s="90">
        <f>SUM(D27:D27)</f>
        <v>0</v>
      </c>
      <c r="E26" s="91">
        <f>SUM(E27:E27)</f>
        <v>19.13</v>
      </c>
      <c r="F26" s="107">
        <f>SUM(D26:E26)</f>
        <v>19.13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2.75">
      <c r="A27" s="22"/>
      <c r="B27" s="43" t="s">
        <v>46</v>
      </c>
      <c r="C27" s="96">
        <v>0</v>
      </c>
      <c r="D27" s="95">
        <v>0</v>
      </c>
      <c r="E27" s="96">
        <v>19.13</v>
      </c>
      <c r="F27" s="99">
        <f>SUM(C27+E27)</f>
        <v>19.13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7.5" customHeight="1">
      <c r="A28" s="43"/>
      <c r="B28" s="43"/>
      <c r="C28" s="96"/>
      <c r="D28" s="95"/>
      <c r="E28" s="96"/>
      <c r="F28" s="99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2.75">
      <c r="A29" s="83" t="s">
        <v>47</v>
      </c>
      <c r="B29" s="108" t="s">
        <v>11</v>
      </c>
      <c r="C29" s="85">
        <f aca="true" t="shared" si="0" ref="C29:E30">SUM(C30)</f>
        <v>0</v>
      </c>
      <c r="D29" s="86">
        <f t="shared" si="0"/>
        <v>0</v>
      </c>
      <c r="E29" s="85">
        <f>SUM(E30)</f>
        <v>0.5</v>
      </c>
      <c r="F29" s="109">
        <f>SUM(D29:E29)</f>
        <v>0.5</v>
      </c>
      <c r="G29" s="1"/>
      <c r="H29" s="7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25.5">
      <c r="A30" s="110"/>
      <c r="B30" s="23" t="s">
        <v>12</v>
      </c>
      <c r="C30" s="91">
        <f t="shared" si="0"/>
        <v>0</v>
      </c>
      <c r="D30" s="106">
        <f t="shared" si="0"/>
        <v>0</v>
      </c>
      <c r="E30" s="91">
        <f t="shared" si="0"/>
        <v>0.5</v>
      </c>
      <c r="F30" s="107">
        <f>SUM(D30:E30)</f>
        <v>0.5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2.75">
      <c r="A31" s="22"/>
      <c r="B31" s="43" t="s">
        <v>48</v>
      </c>
      <c r="C31" s="96">
        <v>0</v>
      </c>
      <c r="D31" s="95">
        <v>0</v>
      </c>
      <c r="E31" s="96">
        <v>0.5</v>
      </c>
      <c r="F31" s="99">
        <f>SUM(C31+E31)</f>
        <v>0.5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7.5" customHeight="1">
      <c r="A32" s="22"/>
      <c r="B32" s="43"/>
      <c r="C32" s="96"/>
      <c r="D32" s="95"/>
      <c r="E32" s="96"/>
      <c r="F32" s="99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6" ht="12.75">
      <c r="A33" s="20" t="s">
        <v>14</v>
      </c>
      <c r="B33" s="21" t="s">
        <v>11</v>
      </c>
      <c r="C33" s="31">
        <v>0</v>
      </c>
      <c r="D33" s="32">
        <f>SUM(D34+D46)</f>
        <v>0</v>
      </c>
      <c r="E33" s="31">
        <f>SUM(E34+E46)</f>
        <v>67.95</v>
      </c>
      <c r="F33" s="45">
        <f>SUM(F34+F46)</f>
        <v>67.95</v>
      </c>
    </row>
    <row r="34" spans="1:6" ht="25.5">
      <c r="A34" s="22"/>
      <c r="B34" s="23" t="s">
        <v>12</v>
      </c>
      <c r="C34" s="33">
        <v>0</v>
      </c>
      <c r="D34" s="34">
        <f>SUM(D35:D38)</f>
        <v>0</v>
      </c>
      <c r="E34" s="33">
        <v>54.49</v>
      </c>
      <c r="F34" s="35">
        <f>SUM(D34:E34)</f>
        <v>54.49</v>
      </c>
    </row>
    <row r="35" spans="1:6" ht="12.75">
      <c r="A35" s="22"/>
      <c r="B35" s="75" t="s">
        <v>15</v>
      </c>
      <c r="C35" s="36">
        <v>0</v>
      </c>
      <c r="D35" s="37">
        <v>0</v>
      </c>
      <c r="E35" s="36">
        <v>0.75</v>
      </c>
      <c r="F35" s="30">
        <v>0.75</v>
      </c>
    </row>
    <row r="36" spans="1:6" ht="12.75">
      <c r="A36" s="22"/>
      <c r="B36" s="76" t="s">
        <v>27</v>
      </c>
      <c r="C36" s="28">
        <v>0</v>
      </c>
      <c r="D36" s="27">
        <v>0</v>
      </c>
      <c r="E36" s="28">
        <v>0.14</v>
      </c>
      <c r="F36" s="30">
        <v>0.14</v>
      </c>
    </row>
    <row r="37" spans="1:6" ht="12.75">
      <c r="A37" s="22"/>
      <c r="B37" s="77" t="s">
        <v>28</v>
      </c>
      <c r="C37" s="28">
        <v>0</v>
      </c>
      <c r="D37" s="27">
        <v>0</v>
      </c>
      <c r="E37" s="28">
        <v>2.46</v>
      </c>
      <c r="F37" s="30">
        <v>2.46</v>
      </c>
    </row>
    <row r="38" spans="1:6" ht="12.75">
      <c r="A38" s="22"/>
      <c r="B38" s="75" t="s">
        <v>16</v>
      </c>
      <c r="C38" s="28">
        <v>0</v>
      </c>
      <c r="D38" s="27">
        <v>0</v>
      </c>
      <c r="E38" s="28">
        <v>0.51</v>
      </c>
      <c r="F38" s="30">
        <v>0.51</v>
      </c>
    </row>
    <row r="39" spans="1:6" ht="12.75">
      <c r="A39" s="22"/>
      <c r="B39" s="77" t="s">
        <v>29</v>
      </c>
      <c r="C39" s="28">
        <v>0</v>
      </c>
      <c r="D39" s="38">
        <v>0</v>
      </c>
      <c r="E39" s="39">
        <v>0.2</v>
      </c>
      <c r="F39" s="30">
        <v>0.2</v>
      </c>
    </row>
    <row r="40" spans="1:6" ht="12.75">
      <c r="A40" s="22"/>
      <c r="B40" s="75" t="s">
        <v>30</v>
      </c>
      <c r="C40" s="28">
        <v>0</v>
      </c>
      <c r="D40" s="27">
        <v>0</v>
      </c>
      <c r="E40" s="28">
        <v>27.35</v>
      </c>
      <c r="F40" s="30">
        <v>27.35</v>
      </c>
    </row>
    <row r="41" spans="1:8" ht="12.75">
      <c r="A41" s="22"/>
      <c r="B41" s="75" t="s">
        <v>17</v>
      </c>
      <c r="C41" s="28">
        <v>0</v>
      </c>
      <c r="D41" s="27">
        <v>0</v>
      </c>
      <c r="E41" s="28">
        <v>16.1</v>
      </c>
      <c r="F41" s="30">
        <v>16.1</v>
      </c>
      <c r="H41" s="74"/>
    </row>
    <row r="42" spans="1:6" ht="12.75">
      <c r="A42" s="22"/>
      <c r="B42" s="75" t="s">
        <v>31</v>
      </c>
      <c r="C42" s="28">
        <v>0</v>
      </c>
      <c r="D42" s="27">
        <v>0</v>
      </c>
      <c r="E42" s="28">
        <v>0.8</v>
      </c>
      <c r="F42" s="30">
        <v>0.8</v>
      </c>
    </row>
    <row r="43" spans="1:6" ht="12.75">
      <c r="A43" s="22"/>
      <c r="B43" s="75" t="s">
        <v>32</v>
      </c>
      <c r="C43" s="28">
        <v>0</v>
      </c>
      <c r="D43" s="27">
        <v>0</v>
      </c>
      <c r="E43" s="28">
        <v>0.49</v>
      </c>
      <c r="F43" s="30">
        <v>0.49</v>
      </c>
    </row>
    <row r="44" spans="1:6" ht="12.75">
      <c r="A44" s="22"/>
      <c r="B44" s="75" t="s">
        <v>33</v>
      </c>
      <c r="C44" s="28">
        <v>0</v>
      </c>
      <c r="D44" s="27">
        <v>0</v>
      </c>
      <c r="E44" s="28">
        <v>5.69</v>
      </c>
      <c r="F44" s="30">
        <v>5.69</v>
      </c>
    </row>
    <row r="45" spans="1:6" ht="12.75">
      <c r="A45" s="22"/>
      <c r="B45" s="40"/>
      <c r="C45" s="28"/>
      <c r="D45" s="27"/>
      <c r="E45" s="28"/>
      <c r="F45" s="41"/>
    </row>
    <row r="46" spans="1:6" ht="12.75">
      <c r="A46" s="42"/>
      <c r="B46" s="23" t="s">
        <v>13</v>
      </c>
      <c r="C46" s="25">
        <v>0</v>
      </c>
      <c r="D46" s="24">
        <f>SUM(D47:D50)</f>
        <v>0</v>
      </c>
      <c r="E46" s="25">
        <f>SUM(E47:E50)</f>
        <v>13.46</v>
      </c>
      <c r="F46" s="35">
        <f>SUM(F47:F50)</f>
        <v>13.46</v>
      </c>
    </row>
    <row r="47" spans="1:6" ht="12.75">
      <c r="A47" s="42"/>
      <c r="B47" s="75" t="s">
        <v>16</v>
      </c>
      <c r="C47" s="28">
        <v>0</v>
      </c>
      <c r="D47" s="27">
        <v>0</v>
      </c>
      <c r="E47" s="78">
        <v>8</v>
      </c>
      <c r="F47" s="30">
        <v>8</v>
      </c>
    </row>
    <row r="48" spans="1:6" ht="12.75">
      <c r="A48" s="42"/>
      <c r="B48" s="75" t="s">
        <v>30</v>
      </c>
      <c r="C48" s="28">
        <v>0</v>
      </c>
      <c r="D48" s="27">
        <v>0</v>
      </c>
      <c r="E48" s="79">
        <v>4.46</v>
      </c>
      <c r="F48" s="29">
        <v>4.46</v>
      </c>
    </row>
    <row r="49" spans="1:6" ht="12.75">
      <c r="A49" s="22"/>
      <c r="B49" s="75" t="s">
        <v>32</v>
      </c>
      <c r="C49" s="28">
        <v>0</v>
      </c>
      <c r="D49" s="27">
        <v>0</v>
      </c>
      <c r="E49" s="79">
        <v>1</v>
      </c>
      <c r="F49" s="30">
        <v>1</v>
      </c>
    </row>
    <row r="50" spans="1:6" ht="12.75" customHeight="1">
      <c r="A50" s="43"/>
      <c r="B50" s="44"/>
      <c r="C50" s="28"/>
      <c r="D50" s="27"/>
      <c r="E50" s="28"/>
      <c r="F50" s="41"/>
    </row>
    <row r="51" spans="1:6" ht="12.75">
      <c r="A51" s="20" t="s">
        <v>18</v>
      </c>
      <c r="B51" s="21" t="s">
        <v>11</v>
      </c>
      <c r="C51" s="31">
        <v>0</v>
      </c>
      <c r="D51" s="32">
        <f>SUM(D52+D62)</f>
        <v>0</v>
      </c>
      <c r="E51" s="31">
        <f>SUM(E52+E62)</f>
        <v>47.8</v>
      </c>
      <c r="F51" s="45">
        <f>SUM(F52+F62)</f>
        <v>47.8</v>
      </c>
    </row>
    <row r="52" spans="1:6" ht="25.5">
      <c r="A52" s="22"/>
      <c r="B52" s="23" t="s">
        <v>12</v>
      </c>
      <c r="C52" s="33">
        <v>0</v>
      </c>
      <c r="D52" s="34">
        <f>SUM(D53:D61)</f>
        <v>0</v>
      </c>
      <c r="E52" s="33">
        <f>SUM(E53:E61)</f>
        <v>47.44</v>
      </c>
      <c r="F52" s="35">
        <f>SUM(D52:E52)</f>
        <v>47.44</v>
      </c>
    </row>
    <row r="53" spans="1:6" ht="12.75">
      <c r="A53" s="22"/>
      <c r="B53" s="75" t="s">
        <v>34</v>
      </c>
      <c r="C53" s="28">
        <v>0</v>
      </c>
      <c r="D53" s="27">
        <v>0</v>
      </c>
      <c r="E53" s="46">
        <v>3.9</v>
      </c>
      <c r="F53" s="41">
        <v>3.9</v>
      </c>
    </row>
    <row r="54" spans="1:6" ht="12.75">
      <c r="A54" s="22"/>
      <c r="B54" s="75" t="s">
        <v>35</v>
      </c>
      <c r="C54" s="28">
        <v>0</v>
      </c>
      <c r="D54" s="27">
        <v>0</v>
      </c>
      <c r="E54" s="46">
        <v>0.89</v>
      </c>
      <c r="F54" s="41">
        <v>0.89</v>
      </c>
    </row>
    <row r="55" spans="1:6" ht="12.75">
      <c r="A55" s="22"/>
      <c r="B55" s="75" t="s">
        <v>36</v>
      </c>
      <c r="C55" s="28">
        <v>0</v>
      </c>
      <c r="D55" s="27">
        <v>0</v>
      </c>
      <c r="E55" s="46">
        <v>1.56</v>
      </c>
      <c r="F55" s="41">
        <v>1.56</v>
      </c>
    </row>
    <row r="56" spans="1:6" ht="12.75">
      <c r="A56" s="22"/>
      <c r="B56" s="77" t="s">
        <v>37</v>
      </c>
      <c r="C56" s="28">
        <v>0</v>
      </c>
      <c r="D56" s="27">
        <v>0</v>
      </c>
      <c r="E56" s="46">
        <v>0.72</v>
      </c>
      <c r="F56" s="41">
        <v>0.72</v>
      </c>
    </row>
    <row r="57" spans="1:6" ht="12.75">
      <c r="A57" s="22"/>
      <c r="B57" s="75" t="s">
        <v>19</v>
      </c>
      <c r="C57" s="28">
        <v>0</v>
      </c>
      <c r="D57" s="27">
        <v>0</v>
      </c>
      <c r="E57" s="46">
        <v>4.12</v>
      </c>
      <c r="F57" s="41">
        <v>4.12</v>
      </c>
    </row>
    <row r="58" spans="1:6" ht="12.75">
      <c r="A58" s="42"/>
      <c r="B58" s="75" t="s">
        <v>20</v>
      </c>
      <c r="C58" s="28">
        <v>0</v>
      </c>
      <c r="D58" s="27">
        <v>0</v>
      </c>
      <c r="E58" s="46">
        <v>22.08</v>
      </c>
      <c r="F58" s="41">
        <v>22.08</v>
      </c>
    </row>
    <row r="59" spans="1:6" ht="12.75">
      <c r="A59" s="22"/>
      <c r="B59" s="75" t="s">
        <v>38</v>
      </c>
      <c r="C59" s="28">
        <v>0</v>
      </c>
      <c r="D59" s="27">
        <v>0</v>
      </c>
      <c r="E59" s="46">
        <v>12.46</v>
      </c>
      <c r="F59" s="41">
        <v>12.46</v>
      </c>
    </row>
    <row r="60" spans="1:6" ht="12.75">
      <c r="A60" s="22"/>
      <c r="B60" s="75" t="s">
        <v>39</v>
      </c>
      <c r="C60" s="28">
        <v>0</v>
      </c>
      <c r="D60" s="27">
        <v>0</v>
      </c>
      <c r="E60" s="46">
        <v>1.71</v>
      </c>
      <c r="F60" s="41">
        <v>1.71</v>
      </c>
    </row>
    <row r="61" spans="1:6" ht="12.75">
      <c r="A61" s="22"/>
      <c r="B61" s="47"/>
      <c r="C61" s="28"/>
      <c r="D61" s="27"/>
      <c r="E61" s="46"/>
      <c r="F61" s="30"/>
    </row>
    <row r="62" spans="1:6" ht="12.75">
      <c r="A62" s="22"/>
      <c r="B62" s="23" t="s">
        <v>13</v>
      </c>
      <c r="C62" s="25">
        <v>0</v>
      </c>
      <c r="D62" s="24">
        <f>SUM(D63:D64)</f>
        <v>0</v>
      </c>
      <c r="E62" s="25">
        <f>SUM(E63:E64)</f>
        <v>0.36</v>
      </c>
      <c r="F62" s="26">
        <f>SUM(F63:F64)</f>
        <v>0.36</v>
      </c>
    </row>
    <row r="63" spans="1:6" ht="12.75">
      <c r="A63" s="22"/>
      <c r="B63" s="75" t="s">
        <v>19</v>
      </c>
      <c r="C63" s="48">
        <v>0</v>
      </c>
      <c r="D63" s="49">
        <v>0</v>
      </c>
      <c r="E63" s="79">
        <v>0.36</v>
      </c>
      <c r="F63" s="68">
        <v>0.36</v>
      </c>
    </row>
    <row r="64" spans="1:6" ht="12.75">
      <c r="A64" s="22"/>
      <c r="B64" s="47"/>
      <c r="C64" s="28"/>
      <c r="D64" s="27"/>
      <c r="E64" s="46"/>
      <c r="F64" s="30"/>
    </row>
    <row r="65" spans="1:6" ht="12.75">
      <c r="A65" s="20" t="s">
        <v>21</v>
      </c>
      <c r="B65" s="52" t="s">
        <v>11</v>
      </c>
      <c r="C65" s="31">
        <v>0</v>
      </c>
      <c r="D65" s="32">
        <f>SUM(D66:D69)</f>
        <v>0</v>
      </c>
      <c r="E65" s="31">
        <f>SUM(E66:E69)</f>
        <v>101</v>
      </c>
      <c r="F65" s="45">
        <f>SUM(F66:F69)</f>
        <v>101</v>
      </c>
    </row>
    <row r="66" spans="1:18" s="54" customFormat="1" ht="25.5">
      <c r="A66" s="53"/>
      <c r="B66" s="23" t="s">
        <v>12</v>
      </c>
      <c r="C66" s="33">
        <v>0</v>
      </c>
      <c r="D66" s="34">
        <f>SUM(D68:D68)</f>
        <v>0</v>
      </c>
      <c r="E66" s="33">
        <f>SUM(E68:E68)</f>
        <v>0</v>
      </c>
      <c r="F66" s="35">
        <f>SUM(F68:F68)</f>
        <v>0</v>
      </c>
      <c r="G66"/>
      <c r="H66"/>
      <c r="I66"/>
      <c r="J66"/>
      <c r="K66"/>
      <c r="L66"/>
      <c r="M66"/>
      <c r="N66"/>
      <c r="O66"/>
      <c r="P66"/>
      <c r="Q66"/>
      <c r="R66"/>
    </row>
    <row r="67" spans="1:18" s="54" customFormat="1" ht="12.75">
      <c r="A67" s="53"/>
      <c r="B67" s="55"/>
      <c r="C67" s="36">
        <v>0</v>
      </c>
      <c r="D67" s="37">
        <v>0</v>
      </c>
      <c r="E67" s="36">
        <v>0</v>
      </c>
      <c r="F67" s="30">
        <f>SUM(D67:E67)</f>
        <v>0</v>
      </c>
      <c r="G67"/>
      <c r="H67"/>
      <c r="I67"/>
      <c r="J67"/>
      <c r="K67"/>
      <c r="L67"/>
      <c r="M67"/>
      <c r="N67"/>
      <c r="O67"/>
      <c r="P67"/>
      <c r="Q67"/>
      <c r="R67"/>
    </row>
    <row r="68" spans="1:18" s="54" customFormat="1" ht="12.75">
      <c r="A68" s="53"/>
      <c r="B68" s="56"/>
      <c r="C68" s="57"/>
      <c r="D68" s="58"/>
      <c r="E68" s="57"/>
      <c r="F68" s="59"/>
      <c r="G68"/>
      <c r="H68"/>
      <c r="I68"/>
      <c r="J68"/>
      <c r="K68"/>
      <c r="L68"/>
      <c r="M68"/>
      <c r="N68"/>
      <c r="O68"/>
      <c r="P68"/>
      <c r="Q68"/>
      <c r="R68"/>
    </row>
    <row r="69" spans="1:6" ht="12.75">
      <c r="A69" s="22"/>
      <c r="B69" s="23" t="s">
        <v>13</v>
      </c>
      <c r="C69" s="33">
        <v>0</v>
      </c>
      <c r="D69" s="60">
        <f>SUM(D70:D70)</f>
        <v>0</v>
      </c>
      <c r="E69" s="61">
        <f>SUM(E70:E70)</f>
        <v>101</v>
      </c>
      <c r="F69" s="62">
        <f>SUM(D69:E69)</f>
        <v>101</v>
      </c>
    </row>
    <row r="70" spans="1:6" ht="12.75">
      <c r="A70" s="22"/>
      <c r="B70" s="81" t="s">
        <v>22</v>
      </c>
      <c r="C70" s="28">
        <v>0</v>
      </c>
      <c r="D70" s="38">
        <v>0</v>
      </c>
      <c r="E70" s="79">
        <v>101</v>
      </c>
      <c r="F70" s="68">
        <v>101</v>
      </c>
    </row>
    <row r="71" spans="1:6" ht="12" customHeight="1">
      <c r="A71" s="22"/>
      <c r="B71" s="50"/>
      <c r="C71" s="28"/>
      <c r="D71" s="27"/>
      <c r="E71" s="63"/>
      <c r="F71" s="51"/>
    </row>
    <row r="72" spans="1:6" ht="12.75">
      <c r="A72" s="20" t="s">
        <v>23</v>
      </c>
      <c r="B72" s="52" t="s">
        <v>11</v>
      </c>
      <c r="C72" s="31">
        <v>0</v>
      </c>
      <c r="D72" s="32">
        <f>SUM(D73)</f>
        <v>0</v>
      </c>
      <c r="E72" s="64">
        <f>SUM(E73)</f>
        <v>1.95</v>
      </c>
      <c r="F72" s="45">
        <v>1.95</v>
      </c>
    </row>
    <row r="73" spans="1:6" ht="25.5">
      <c r="A73" s="22"/>
      <c r="B73" s="23" t="s">
        <v>12</v>
      </c>
      <c r="C73" s="33">
        <v>0</v>
      </c>
      <c r="D73" s="60">
        <f>SUM(D74:D74)</f>
        <v>0</v>
      </c>
      <c r="E73" s="65">
        <f>SUM(E74:E74)</f>
        <v>1.95</v>
      </c>
      <c r="F73" s="62">
        <f>SUM(F74:F74)</f>
        <v>1.95</v>
      </c>
    </row>
    <row r="74" spans="1:6" ht="12.75">
      <c r="A74" s="22"/>
      <c r="B74" s="80" t="s">
        <v>25</v>
      </c>
      <c r="C74" s="28">
        <v>0</v>
      </c>
      <c r="D74" s="38">
        <v>0</v>
      </c>
      <c r="E74" s="111">
        <v>1.95</v>
      </c>
      <c r="F74" s="111">
        <v>1.95</v>
      </c>
    </row>
    <row r="75" spans="1:6" ht="13.5" thickBot="1">
      <c r="A75" s="22"/>
      <c r="B75" s="66"/>
      <c r="C75" s="28"/>
      <c r="D75" s="38"/>
      <c r="E75" s="67"/>
      <c r="F75" s="67"/>
    </row>
    <row r="76" spans="1:6" ht="12.75">
      <c r="A76" s="121" t="s">
        <v>24</v>
      </c>
      <c r="B76" s="69"/>
      <c r="C76" s="123">
        <v>0</v>
      </c>
      <c r="D76" s="114">
        <v>0</v>
      </c>
      <c r="E76" s="123">
        <f>SUM(E10+E16+E20+E29+E33+E51+E65+E72)</f>
        <v>457.12</v>
      </c>
      <c r="F76" s="119">
        <f>SUM(C76+E76)</f>
        <v>457.12</v>
      </c>
    </row>
    <row r="77" spans="1:8" ht="13.5" thickBot="1">
      <c r="A77" s="122"/>
      <c r="B77" s="70"/>
      <c r="C77" s="113"/>
      <c r="D77" s="115"/>
      <c r="E77" s="113"/>
      <c r="F77" s="120"/>
      <c r="H77" s="74"/>
    </row>
    <row r="81" spans="5:6" ht="12.75">
      <c r="E81" s="71"/>
      <c r="F81" s="72"/>
    </row>
    <row r="82" spans="1:5" ht="12.75">
      <c r="A82" s="6"/>
      <c r="E82" s="71"/>
    </row>
    <row r="83" ht="12.75">
      <c r="A83" s="6"/>
    </row>
    <row r="85" ht="12.75">
      <c r="E85" s="73"/>
    </row>
  </sheetData>
  <mergeCells count="11">
    <mergeCell ref="E1:F1"/>
    <mergeCell ref="A3:F3"/>
    <mergeCell ref="A7:A8"/>
    <mergeCell ref="C7:D7"/>
    <mergeCell ref="E7:E8"/>
    <mergeCell ref="F7:F8"/>
    <mergeCell ref="F76:F77"/>
    <mergeCell ref="A76:A77"/>
    <mergeCell ref="C76:C77"/>
    <mergeCell ref="D76:D77"/>
    <mergeCell ref="E76:E77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varejkova</dc:creator>
  <cp:keywords/>
  <dc:description/>
  <cp:lastModifiedBy>pospichalova</cp:lastModifiedBy>
  <cp:lastPrinted>2009-08-19T13:54:57Z</cp:lastPrinted>
  <dcterms:created xsi:type="dcterms:W3CDTF">2009-07-08T12:34:24Z</dcterms:created>
  <dcterms:modified xsi:type="dcterms:W3CDTF">2009-08-20T09:14:12Z</dcterms:modified>
  <cp:category/>
  <cp:version/>
  <cp:contentType/>
  <cp:contentStatus/>
</cp:coreProperties>
</file>